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D:\२०८१।०४।०१ देखि\फारामहरु\परिपत्र २०८२\जिल्ला अदालत\"/>
    </mc:Choice>
  </mc:AlternateContent>
  <xr:revisionPtr revIDLastSave="0" documentId="13_ncr:1_{BBAB0636-3C8A-408F-8333-AA1CB5C2E591}" xr6:coauthVersionLast="47" xr6:coauthVersionMax="47" xr10:uidLastSave="{00000000-0000-0000-0000-000000000000}"/>
  <bookViews>
    <workbookView xWindow="-120" yWindow="-120" windowWidth="20730" windowHeight="11040" firstSheet="2" activeTab="2" xr2:uid="{00000000-000D-0000-FFFF-FFFF00000000}"/>
  </bookViews>
  <sheets>
    <sheet name="faram 1 (2)" sheetId="64" state="hidden" r:id="rId1"/>
    <sheet name="faram 1 (3)" sheetId="66" state="hidden" r:id="rId2"/>
    <sheet name="१" sheetId="76" r:id="rId3"/>
    <sheet name="२" sheetId="78" r:id="rId4"/>
    <sheet name="३." sheetId="74" r:id="rId5"/>
    <sheet name="४" sheetId="6" r:id="rId6"/>
    <sheet name="५" sheetId="7" r:id="rId7"/>
    <sheet name="६" sheetId="24" r:id="rId8"/>
    <sheet name="७" sheetId="57" r:id="rId9"/>
    <sheet name="८" sheetId="68" r:id="rId10"/>
    <sheet name="९" sheetId="69" r:id="rId11"/>
    <sheet name="१०" sheetId="10" r:id="rId12"/>
    <sheet name="११" sheetId="77" r:id="rId13"/>
    <sheet name="१२" sheetId="47" r:id="rId14"/>
    <sheet name="१३" sheetId="48" r:id="rId15"/>
    <sheet name="१४" sheetId="72" r:id="rId16"/>
    <sheet name="१५" sheetId="70" r:id="rId17"/>
  </sheets>
  <definedNames>
    <definedName name="OLE_LINK2" localSheetId="13">'१२'!#REF!</definedName>
    <definedName name="_xlnm.Print_Area" localSheetId="3">'२'!$A$1:$S$36</definedName>
    <definedName name="_xlnm.Print_Area" localSheetId="4">'३.'!$A$1:$S$36</definedName>
    <definedName name="_xlnm.Print_Titles" localSheetId="3">'२'!$10:$10</definedName>
    <definedName name="_xlnm.Print_Titles" localSheetId="4">'३.'!$10:$10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66" l="1"/>
  <c r="O24" i="66"/>
  <c r="N24" i="66"/>
  <c r="L24" i="66"/>
  <c r="K24" i="66"/>
  <c r="J24" i="66"/>
  <c r="F24" i="66"/>
  <c r="E24" i="66"/>
  <c r="D24" i="66"/>
  <c r="Q23" i="66"/>
  <c r="G23" i="66"/>
  <c r="G24" i="66" s="1"/>
  <c r="Q22" i="66"/>
  <c r="G22" i="66"/>
  <c r="H22" i="66" s="1"/>
  <c r="I22" i="66" s="1"/>
  <c r="M22" i="66" s="1"/>
  <c r="Q21" i="66"/>
  <c r="G21" i="66"/>
  <c r="H21" i="66" s="1"/>
  <c r="I21" i="66" s="1"/>
  <c r="M21" i="66" s="1"/>
  <c r="L19" i="66"/>
  <c r="K19" i="66"/>
  <c r="J19" i="66"/>
  <c r="F19" i="66"/>
  <c r="E19" i="66"/>
  <c r="D19" i="66"/>
  <c r="L18" i="66"/>
  <c r="K18" i="66"/>
  <c r="J18" i="66"/>
  <c r="F18" i="66"/>
  <c r="E18" i="66"/>
  <c r="D18" i="66"/>
  <c r="P17" i="66"/>
  <c r="L17" i="66"/>
  <c r="K17" i="66"/>
  <c r="J17" i="66"/>
  <c r="F17" i="66"/>
  <c r="F20" i="66" s="1"/>
  <c r="E17" i="66"/>
  <c r="E20" i="66" s="1"/>
  <c r="D17" i="66"/>
  <c r="P16" i="66"/>
  <c r="O16" i="66"/>
  <c r="N16" i="66"/>
  <c r="L16" i="66"/>
  <c r="K16" i="66"/>
  <c r="J16" i="66"/>
  <c r="F16" i="66"/>
  <c r="E16" i="66"/>
  <c r="D16" i="66"/>
  <c r="Q15" i="66"/>
  <c r="G15" i="66"/>
  <c r="G18" i="66" s="1"/>
  <c r="Q14" i="66"/>
  <c r="G14" i="66"/>
  <c r="H14" i="66" s="1"/>
  <c r="L13" i="66"/>
  <c r="K13" i="66"/>
  <c r="J13" i="66"/>
  <c r="F13" i="66"/>
  <c r="E13" i="66"/>
  <c r="D13" i="66"/>
  <c r="P12" i="66"/>
  <c r="P19" i="66" s="1"/>
  <c r="O12" i="66"/>
  <c r="O19" i="66" s="1"/>
  <c r="G12" i="66"/>
  <c r="H12" i="66" s="1"/>
  <c r="P11" i="66"/>
  <c r="P18" i="66" s="1"/>
  <c r="O11" i="66"/>
  <c r="O18" i="66" s="1"/>
  <c r="G11" i="66"/>
  <c r="P10" i="66"/>
  <c r="O10" i="66"/>
  <c r="O17" i="66" s="1"/>
  <c r="G10" i="66"/>
  <c r="H10" i="66" s="1"/>
  <c r="D20" i="66" l="1"/>
  <c r="D25" i="66" s="1"/>
  <c r="E25" i="66"/>
  <c r="Q24" i="66"/>
  <c r="G16" i="66"/>
  <c r="L20" i="66"/>
  <c r="O20" i="66"/>
  <c r="O25" i="66" s="1"/>
  <c r="P13" i="66"/>
  <c r="L25" i="66"/>
  <c r="J20" i="66"/>
  <c r="J25" i="66" s="1"/>
  <c r="G13" i="66"/>
  <c r="K20" i="66"/>
  <c r="K25" i="66" s="1"/>
  <c r="I14" i="66"/>
  <c r="H17" i="66"/>
  <c r="R22" i="66"/>
  <c r="I12" i="66"/>
  <c r="H19" i="66"/>
  <c r="R21" i="66"/>
  <c r="P20" i="66"/>
  <c r="P25" i="66" s="1"/>
  <c r="F25" i="66"/>
  <c r="I10" i="66"/>
  <c r="H11" i="66"/>
  <c r="I11" i="66" s="1"/>
  <c r="H23" i="66"/>
  <c r="G17" i="66"/>
  <c r="G20" i="66" s="1"/>
  <c r="G25" i="66" s="1"/>
  <c r="H15" i="66"/>
  <c r="O13" i="66"/>
  <c r="G19" i="66"/>
  <c r="Q16" i="66"/>
  <c r="H13" i="66" l="1"/>
  <c r="H18" i="66"/>
  <c r="I15" i="66"/>
  <c r="H24" i="66"/>
  <c r="H25" i="66" s="1"/>
  <c r="I23" i="66"/>
  <c r="M11" i="66"/>
  <c r="N11" i="66"/>
  <c r="I13" i="66"/>
  <c r="N10" i="66"/>
  <c r="Q10" i="66" s="1"/>
  <c r="M10" i="66"/>
  <c r="I19" i="66"/>
  <c r="M12" i="66"/>
  <c r="M19" i="66" s="1"/>
  <c r="N12" i="66"/>
  <c r="H20" i="66"/>
  <c r="H16" i="66"/>
  <c r="I16" i="66"/>
  <c r="I17" i="66"/>
  <c r="M14" i="66"/>
  <c r="M13" i="66" l="1"/>
  <c r="N19" i="66"/>
  <c r="Q12" i="66"/>
  <c r="N17" i="66"/>
  <c r="N13" i="66"/>
  <c r="M17" i="66"/>
  <c r="R14" i="66"/>
  <c r="Q11" i="66"/>
  <c r="Q13" i="66" s="1"/>
  <c r="N18" i="66"/>
  <c r="I24" i="66"/>
  <c r="M23" i="66"/>
  <c r="I18" i="66"/>
  <c r="I20" i="66" s="1"/>
  <c r="M15" i="66"/>
  <c r="M16" i="66" s="1"/>
  <c r="R16" i="66" s="1"/>
  <c r="I25" i="66" l="1"/>
  <c r="R11" i="66"/>
  <c r="Q18" i="66"/>
  <c r="N20" i="66"/>
  <c r="N25" i="66" s="1"/>
  <c r="R10" i="66"/>
  <c r="R13" i="66"/>
  <c r="Q17" i="66"/>
  <c r="R15" i="66"/>
  <c r="M18" i="66"/>
  <c r="M20" i="66" s="1"/>
  <c r="Q19" i="66"/>
  <c r="R19" i="66" s="1"/>
  <c r="R12" i="66"/>
  <c r="M24" i="66"/>
  <c r="R23" i="66"/>
  <c r="Q20" i="66" l="1"/>
  <c r="R17" i="66"/>
  <c r="R18" i="66"/>
  <c r="M25" i="66"/>
  <c r="R24" i="66"/>
  <c r="R20" i="66" l="1"/>
  <c r="Q25" i="66"/>
  <c r="R25" i="66" s="1"/>
  <c r="P28" i="64" l="1"/>
  <c r="O28" i="64"/>
  <c r="N28" i="64"/>
  <c r="G28" i="64"/>
  <c r="H28" i="64" s="1"/>
  <c r="I28" i="64" s="1"/>
  <c r="L28" i="64" s="1"/>
  <c r="P27" i="64"/>
  <c r="O27" i="64"/>
  <c r="N27" i="64"/>
  <c r="G27" i="64"/>
  <c r="H27" i="64" s="1"/>
  <c r="I27" i="64" s="1"/>
  <c r="L27" i="64" s="1"/>
  <c r="P26" i="64"/>
  <c r="O26" i="64"/>
  <c r="N26" i="64"/>
  <c r="H26" i="64"/>
  <c r="I26" i="64" s="1"/>
  <c r="L26" i="64" s="1"/>
  <c r="G26" i="64"/>
  <c r="P25" i="64"/>
  <c r="O25" i="64"/>
  <c r="N25" i="64"/>
  <c r="Q25" i="64" s="1"/>
  <c r="G25" i="64"/>
  <c r="H25" i="64" s="1"/>
  <c r="I25" i="64" s="1"/>
  <c r="L25" i="64" s="1"/>
  <c r="P24" i="64"/>
  <c r="O24" i="64"/>
  <c r="N24" i="64"/>
  <c r="Q24" i="64" s="1"/>
  <c r="G24" i="64"/>
  <c r="H24" i="64" s="1"/>
  <c r="I24" i="64" s="1"/>
  <c r="L24" i="64" s="1"/>
  <c r="P23" i="64"/>
  <c r="O23" i="64"/>
  <c r="N23" i="64"/>
  <c r="G23" i="64"/>
  <c r="H23" i="64" s="1"/>
  <c r="I23" i="64" s="1"/>
  <c r="L23" i="64" s="1"/>
  <c r="P22" i="64"/>
  <c r="O22" i="64"/>
  <c r="N22" i="64"/>
  <c r="Q22" i="64" s="1"/>
  <c r="G22" i="64"/>
  <c r="H22" i="64" s="1"/>
  <c r="I22" i="64" s="1"/>
  <c r="L22" i="64" s="1"/>
  <c r="P21" i="64"/>
  <c r="O21" i="64"/>
  <c r="N21" i="64"/>
  <c r="Q21" i="64" s="1"/>
  <c r="G21" i="64"/>
  <c r="H21" i="64" s="1"/>
  <c r="I21" i="64" s="1"/>
  <c r="L21" i="64" s="1"/>
  <c r="P20" i="64"/>
  <c r="O20" i="64"/>
  <c r="N20" i="64"/>
  <c r="Q20" i="64" s="1"/>
  <c r="R20" i="64" s="1"/>
  <c r="G20" i="64"/>
  <c r="H20" i="64" s="1"/>
  <c r="I20" i="64" s="1"/>
  <c r="L20" i="64" s="1"/>
  <c r="P19" i="64"/>
  <c r="O19" i="64"/>
  <c r="N19" i="64"/>
  <c r="G19" i="64"/>
  <c r="H19" i="64" s="1"/>
  <c r="I19" i="64" s="1"/>
  <c r="L19" i="64" s="1"/>
  <c r="P18" i="64"/>
  <c r="O18" i="64"/>
  <c r="N18" i="64"/>
  <c r="Q18" i="64" s="1"/>
  <c r="G18" i="64"/>
  <c r="H18" i="64" s="1"/>
  <c r="I18" i="64" s="1"/>
  <c r="L18" i="64" s="1"/>
  <c r="P17" i="64"/>
  <c r="O17" i="64"/>
  <c r="N17" i="64"/>
  <c r="G17" i="64"/>
  <c r="H17" i="64" s="1"/>
  <c r="I17" i="64" s="1"/>
  <c r="L17" i="64" s="1"/>
  <c r="P16" i="64"/>
  <c r="O16" i="64"/>
  <c r="N16" i="64"/>
  <c r="G16" i="64"/>
  <c r="H16" i="64" s="1"/>
  <c r="I16" i="64" s="1"/>
  <c r="L16" i="64" s="1"/>
  <c r="P15" i="64"/>
  <c r="O15" i="64"/>
  <c r="N15" i="64"/>
  <c r="G15" i="64"/>
  <c r="H15" i="64" s="1"/>
  <c r="I15" i="64" s="1"/>
  <c r="L15" i="64" s="1"/>
  <c r="P14" i="64"/>
  <c r="O14" i="64"/>
  <c r="N14" i="64"/>
  <c r="G14" i="64"/>
  <c r="H14" i="64" s="1"/>
  <c r="I14" i="64" s="1"/>
  <c r="L14" i="64" s="1"/>
  <c r="M13" i="64"/>
  <c r="P13" i="64" s="1"/>
  <c r="K13" i="64"/>
  <c r="J13" i="64"/>
  <c r="N13" i="64" s="1"/>
  <c r="F13" i="64"/>
  <c r="E13" i="64"/>
  <c r="D13" i="64"/>
  <c r="P12" i="64"/>
  <c r="O12" i="64"/>
  <c r="N12" i="64"/>
  <c r="Q12" i="64" s="1"/>
  <c r="G12" i="64"/>
  <c r="H12" i="64" s="1"/>
  <c r="I12" i="64" s="1"/>
  <c r="P11" i="64"/>
  <c r="O11" i="64"/>
  <c r="N11" i="64"/>
  <c r="Q11" i="64" s="1"/>
  <c r="G11" i="64"/>
  <c r="H11" i="64" s="1"/>
  <c r="I11" i="64" s="1"/>
  <c r="P10" i="64"/>
  <c r="Q10" i="64" s="1"/>
  <c r="O10" i="64"/>
  <c r="N10" i="64"/>
  <c r="G10" i="64"/>
  <c r="H10" i="64" s="1"/>
  <c r="I10" i="64" s="1"/>
  <c r="Q16" i="64" l="1"/>
  <c r="Q19" i="64"/>
  <c r="Q14" i="64"/>
  <c r="R14" i="64" s="1"/>
  <c r="Q17" i="64"/>
  <c r="L12" i="64"/>
  <c r="S12" i="64"/>
  <c r="Q23" i="64"/>
  <c r="R23" i="64" s="1"/>
  <c r="Q26" i="64"/>
  <c r="Q15" i="64"/>
  <c r="R15" i="64" s="1"/>
  <c r="L11" i="64"/>
  <c r="R11" i="64" s="1"/>
  <c r="S11" i="64"/>
  <c r="Q27" i="64"/>
  <c r="R27" i="64" s="1"/>
  <c r="L10" i="64"/>
  <c r="R10" i="64" s="1"/>
  <c r="S10" i="64"/>
  <c r="G13" i="64"/>
  <c r="H13" i="64" s="1"/>
  <c r="I13" i="64" s="1"/>
  <c r="L13" i="64" s="1"/>
  <c r="Q28" i="64"/>
  <c r="R28" i="64" s="1"/>
  <c r="R18" i="64"/>
  <c r="R21" i="64"/>
  <c r="R16" i="64"/>
  <c r="R22" i="64"/>
  <c r="R12" i="64"/>
  <c r="R25" i="64"/>
  <c r="R26" i="64"/>
  <c r="Q13" i="64"/>
  <c r="R24" i="64"/>
  <c r="R19" i="64"/>
  <c r="R17" i="64"/>
  <c r="O13" i="64"/>
  <c r="R13" i="64" l="1"/>
</calcChain>
</file>

<file path=xl/sharedStrings.xml><?xml version="1.0" encoding="utf-8"?>
<sst xmlns="http://schemas.openxmlformats.org/spreadsheetml/2006/main" count="701" uniqueCount="330">
  <si>
    <t xml:space="preserve"> सि.नं.</t>
  </si>
  <si>
    <t>विषय</t>
  </si>
  <si>
    <t>जम्मा</t>
  </si>
  <si>
    <t>फाराम नं २</t>
  </si>
  <si>
    <t xml:space="preserve">   तयार गर्ने                                                                         प्रमाणित गर्ने   </t>
  </si>
  <si>
    <t>साउन</t>
  </si>
  <si>
    <t>भदौ</t>
  </si>
  <si>
    <t>असोज</t>
  </si>
  <si>
    <t>कात्तिक</t>
  </si>
  <si>
    <t>मंसिर</t>
  </si>
  <si>
    <t>पुस</t>
  </si>
  <si>
    <t>माघ</t>
  </si>
  <si>
    <t>फागुन</t>
  </si>
  <si>
    <t>चैत</t>
  </si>
  <si>
    <t>बैशाख</t>
  </si>
  <si>
    <t>जेठ</t>
  </si>
  <si>
    <t>असार</t>
  </si>
  <si>
    <t>लक्ष्य</t>
  </si>
  <si>
    <t>प्रगति</t>
  </si>
  <si>
    <t xml:space="preserve">जम्मा </t>
  </si>
  <si>
    <t>कूल जम्मा</t>
  </si>
  <si>
    <t xml:space="preserve">साउन </t>
  </si>
  <si>
    <t xml:space="preserve">भदौ </t>
  </si>
  <si>
    <t>पौष</t>
  </si>
  <si>
    <t>आषाढ</t>
  </si>
  <si>
    <t>सि.नं.</t>
  </si>
  <si>
    <t>महिना</t>
  </si>
  <si>
    <t>कार्य दिन</t>
  </si>
  <si>
    <t>.............जिल्ला अदालत</t>
  </si>
  <si>
    <t>तहसिलदारको नामः  ....................</t>
  </si>
  <si>
    <t xml:space="preserve"> विषय</t>
  </si>
  <si>
    <t xml:space="preserve">वार्षिक रुपमा जम्मा फछर्यौट  गर्नुपर्ने निवेदनको सँख्याः </t>
  </si>
  <si>
    <t>...........जिल्ला अदालत</t>
  </si>
  <si>
    <t>मासिक रुपमा फछर्यौट  गर्नु पर्ने लगत</t>
  </si>
  <si>
    <t>..............जिल्ला अदालत</t>
  </si>
  <si>
    <t>श्रावण</t>
  </si>
  <si>
    <t>भाद्र</t>
  </si>
  <si>
    <t>कार्तिक</t>
  </si>
  <si>
    <t>मार्ग</t>
  </si>
  <si>
    <t>चैत्र</t>
  </si>
  <si>
    <t>वैशाख</t>
  </si>
  <si>
    <t>जेष्ठ</t>
  </si>
  <si>
    <t>जिन्सी लिलाम गर्ने  (पटक)</t>
  </si>
  <si>
    <t>स्रेस्तेदारको नामः</t>
  </si>
  <si>
    <t>मिसिलको आन्तरिक निरीक्षणको मासिक लक्ष्य</t>
  </si>
  <si>
    <t>न्यायाधीशको नाम</t>
  </si>
  <si>
    <t xml:space="preserve">कैफियत </t>
  </si>
  <si>
    <t>जम्मा संख्या</t>
  </si>
  <si>
    <t xml:space="preserve">   तयार गर्ने                                               प्रमाणित गर्ने   </t>
  </si>
  <si>
    <t>विशेष प्रकृतिका निवेदन</t>
  </si>
  <si>
    <t>फौ.का.सं.को दफा १६० अनुसार कट्टा गर्ने लगत</t>
  </si>
  <si>
    <r>
      <t>सुपरिन्टेन्डेन्टको नामः</t>
    </r>
    <r>
      <rPr>
        <b/>
        <sz val="12"/>
        <color theme="1"/>
        <rFont val="Preeti"/>
      </rPr>
      <t xml:space="preserve">–    </t>
    </r>
  </si>
  <si>
    <r>
      <t>मातहत अदालत</t>
    </r>
    <r>
      <rPr>
        <b/>
        <sz val="12"/>
        <color theme="1"/>
        <rFont val="Preeti"/>
      </rPr>
      <t xml:space="preserve">, </t>
    </r>
    <r>
      <rPr>
        <sz val="12"/>
        <color theme="1"/>
        <rFont val="Kalimati"/>
        <charset val="1"/>
      </rPr>
      <t>अर्धन्यायिक निकाय र कार्यालयको निरीक्षण एवं अनुगमनसम्बन्धी लक्ष्य निर्धारण फाराम</t>
    </r>
  </si>
  <si>
    <t>अन्य निवेदन/प्रतिवेदन</t>
  </si>
  <si>
    <t>अवधिगत वर्गिकरण</t>
  </si>
  <si>
    <t>सरकारी विगो</t>
  </si>
  <si>
    <t>आर्थिक वर्ष २० ...../........को वार्षिक कार्य योजना</t>
  </si>
  <si>
    <t>आर्थिक वर्ष २० ....../.........को वार्षिक कार्य योजना</t>
  </si>
  <si>
    <t>आर्थिक वर्ष २० ...../............को वार्षिक कार्य योजना</t>
  </si>
  <si>
    <t>आर्थिक वर्ष २० ....../...............को वार्षिक कार्य योजना</t>
  </si>
  <si>
    <t>मिसिलको आन्तरिक निरीक्षण गर्ने कार्यको मासिक लक्ष्य निर्धारण फाराम</t>
  </si>
  <si>
    <t>आर्थिक वर्ष २० ....../..............को वार्षिक कार्य योजना</t>
  </si>
  <si>
    <t>अन्य क्रियाकलाप</t>
  </si>
  <si>
    <t>कैद</t>
  </si>
  <si>
    <t>जरिवाना</t>
  </si>
  <si>
    <t>सरकारी बिगो</t>
  </si>
  <si>
    <t xml:space="preserve">   तयार गर्ने                                                                                              प्रमाणित गर्ने   </t>
  </si>
  <si>
    <r>
      <t>आ व  २० ......</t>
    </r>
    <r>
      <rPr>
        <b/>
        <sz val="12"/>
        <color theme="1"/>
        <rFont val="Preeti"/>
      </rPr>
      <t>÷</t>
    </r>
    <r>
      <rPr>
        <sz val="12"/>
        <color theme="1"/>
        <rFont val="Kalimati"/>
        <charset val="1"/>
      </rPr>
      <t>..............को वार्षिक कार्य योजना</t>
    </r>
  </si>
  <si>
    <t>आर्थिक वर्ष २० ....../................को वार्षिक कार्य योजना</t>
  </si>
  <si>
    <t xml:space="preserve"> व्यवस्थापकीय कार्य सञ्चालनको मासिक कार्य तालिका </t>
  </si>
  <si>
    <t xml:space="preserve">वार्षिक रुपमा फैसला गर्नुपर्ने मुद्दाको जम्मा सँख्याः .......... </t>
  </si>
  <si>
    <t>फैसला कार्यान्वयनको लगत अद्यावधिक गर्ने लगायतका कार्यको मासिक कार्य तालिका</t>
  </si>
  <si>
    <t xml:space="preserve">   तयार गर्ने                                                                                      प्रमाणित गर्ने   </t>
  </si>
  <si>
    <t xml:space="preserve">   तयार गर्ने                                                                 प्रमाणित गर्ने   </t>
  </si>
  <si>
    <t xml:space="preserve">दण्ड जरिवानाको लगत सार्वजनिक गर्ने </t>
  </si>
  <si>
    <t xml:space="preserve">असुल तहसिलको डोर खटाउने  </t>
  </si>
  <si>
    <t>मार्ग समूह</t>
  </si>
  <si>
    <t>सरल</t>
  </si>
  <si>
    <t>सामान्य</t>
  </si>
  <si>
    <t>विशेष</t>
  </si>
  <si>
    <t>अदालतको नाम: ..............</t>
  </si>
  <si>
    <t xml:space="preserve">   तयार गर्ने                                                                                        प्रमाणित गर्ने   </t>
  </si>
  <si>
    <t>अदालतको नामः  ....................</t>
  </si>
  <si>
    <t>बिषय</t>
  </si>
  <si>
    <t>सि.न.</t>
  </si>
  <si>
    <t xml:space="preserve">निरीक्षण गर्नुपर्ने न्यायिक समितिको संख्याः-   अर्ध न्यायिक निकायको सँख्याः  </t>
  </si>
  <si>
    <t xml:space="preserve">   तयार गर्ने                                                                             प्रमाणित गर्ने   </t>
  </si>
  <si>
    <t>फाराम नं ७</t>
  </si>
  <si>
    <t>मार्ग समूहमा नपर्ने</t>
  </si>
  <si>
    <r>
      <t xml:space="preserve">फाराम नं ९ भर्ने तरिका </t>
    </r>
    <r>
      <rPr>
        <b/>
        <u/>
        <sz val="12"/>
        <color theme="1"/>
        <rFont val="Preeti"/>
      </rPr>
      <t>–</t>
    </r>
  </si>
  <si>
    <t>फरक मुद्दा व्यवस्थापन सम्बन्धी कार्यक्रम</t>
  </si>
  <si>
    <t>फैसला कार्यान्वयन सम्बन्धी तालीम</t>
  </si>
  <si>
    <t>टिपोट तालीम</t>
  </si>
  <si>
    <t>फैसला लेखन सम्बन्धी तालीम</t>
  </si>
  <si>
    <t>संहिता कानून सम्बन्धी पुर्नताजगी तालीम</t>
  </si>
  <si>
    <t>वार्षिक फर्छ्यौट लक्ष्य</t>
  </si>
  <si>
    <t>औसत संख्या</t>
  </si>
  <si>
    <t>फर्छ्यौट प्रतिशत</t>
  </si>
  <si>
    <r>
      <t>आर्थिक वर्ष २० ......</t>
    </r>
    <r>
      <rPr>
        <sz val="16"/>
        <color theme="1"/>
        <rFont val="Preeti"/>
      </rPr>
      <t>÷</t>
    </r>
    <r>
      <rPr>
        <sz val="16"/>
        <color theme="1"/>
        <rFont val="Kalimati"/>
        <charset val="1"/>
      </rPr>
      <t>को वार्षिक कार्य योजना</t>
    </r>
  </si>
  <si>
    <t>अनुमानित नयाँ दर्ता</t>
  </si>
  <si>
    <t>वार्षिक अनुमानित लगत</t>
  </si>
  <si>
    <t>वार्षिक अनुमानित लगत निकाल्दा अनुमानित नयाँ दर्ता र जिम्मेवारीलाई जोडी निकाल्नुहोला।</t>
  </si>
  <si>
    <r>
      <t xml:space="preserve">फाराम नं १ भर्ने तरिका </t>
    </r>
    <r>
      <rPr>
        <u/>
        <sz val="12"/>
        <color theme="1"/>
        <rFont val="Preeti"/>
      </rPr>
      <t>–</t>
    </r>
  </si>
  <si>
    <t>फाराम नं ४</t>
  </si>
  <si>
    <t xml:space="preserve"> फाराम नं १</t>
  </si>
  <si>
    <t>फागुण</t>
  </si>
  <si>
    <t>फाराम नं १२</t>
  </si>
  <si>
    <t>फाराम नं १३</t>
  </si>
  <si>
    <t>............ जिल्ला अदालत</t>
  </si>
  <si>
    <t>मुद्दामा अंग पुर्‍याउनेको वार्षिक लक्ष्य निर्धारण फाराम</t>
  </si>
  <si>
    <t>जिम्मेवारी सरेको संख्या</t>
  </si>
  <si>
    <r>
      <t xml:space="preserve">विषयगत वार्षिक अनुमानित लगत र </t>
    </r>
    <r>
      <rPr>
        <sz val="16"/>
        <color theme="1"/>
        <rFont val="Kalimati"/>
        <charset val="1"/>
      </rPr>
      <t>फर्छ्यौटको लक्ष्य निर्धारण फाराम</t>
    </r>
  </si>
  <si>
    <t>१. मासिक फछर्यौट लक्ष्य कायम गर्दा फाराम नं. १२ को वार्षिक अंग पुर्‍याउने लक्ष्यलाई सार्वजनिक विदाबाहेकको मासिक कार्यदिनको अनुपात समेत विचार गरी लक्ष्य कायम गर्नुहोला।</t>
  </si>
  <si>
    <t>औसत संख्यामा १५% थप</t>
  </si>
  <si>
    <t>कार्य</t>
  </si>
  <si>
    <t>साउनदेखि कात्तिकसम्म</t>
  </si>
  <si>
    <t>मंसिरदेखि फागुनसम्म</t>
  </si>
  <si>
    <t>चैत्रदेखि असारसम्म</t>
  </si>
  <si>
    <t xml:space="preserve">Judicial Outreach कार्यक्रम संचालन </t>
  </si>
  <si>
    <t xml:space="preserve">योजना कार्यान्वयनका सम्बन्धमा सरोकारवालाहरुसँग अन्तरक्रिया </t>
  </si>
  <si>
    <t>सडाउनुपर्ने कागजातहरु सडाएको मिसील संख्या</t>
  </si>
  <si>
    <t xml:space="preserve">न्यायक्षेत्र समन्वय समितिको बैठक </t>
  </si>
  <si>
    <t>फाँट</t>
  </si>
  <si>
    <t>रिटको जम्मा</t>
  </si>
  <si>
    <t>..................... जिल्ला अदालत</t>
  </si>
  <si>
    <t>मुद्दामा अंग पुग्न बाँकी हुने संख्या</t>
  </si>
  <si>
    <t>३ वर्षको नयाँ दर्ता</t>
  </si>
  <si>
    <t>अनुमानित नयाँ दर्ता निकाल्दा ३ आर्थिक वर्षको औसत निकाली १५ प्रतिशत थप गरी निकाल्नुहोला।</t>
  </si>
  <si>
    <t>.................... जिल्ला अदालत</t>
  </si>
  <si>
    <t>अदालतगत मासिक फर्छ्यौट लक्ष्य निर्धारण फाराम</t>
  </si>
  <si>
    <t>2078/079</t>
  </si>
  <si>
    <t>2079/080</t>
  </si>
  <si>
    <t>2080/081</t>
  </si>
  <si>
    <t>प्रत्येक वर्ष कम्तीमा सो वर्ष कायम  हुने लगत बराबर असूल गर्ने</t>
  </si>
  <si>
    <t>योजनाले निर्धारण गरेको अवधि भन्नाले प्रतिवेदनहरु दर्ता भएको मितिले ३ महिनाभित्र र विशेष प्रकृतिका निवेदनहरु दर्ता भएको वा प्रमाण बुझेको मितिले ७ दिनभित्र भन्ने बुझिन्छ।</t>
  </si>
  <si>
    <t>मार्ग समूहमा पर्ने मुद्दा</t>
  </si>
  <si>
    <t>मार्ग समूहमा पर्ने रिट</t>
  </si>
  <si>
    <t>मुद्दाको जम्मा</t>
  </si>
  <si>
    <t>निवेदन/प्रतिवेदनको जम्मा</t>
  </si>
  <si>
    <t>जम्मा फर्छयौट</t>
  </si>
  <si>
    <t>वार्षिक फर्छ्यौट लक्ष्य (अनुमानित वार्षिक लगतको न्यूनतम ६५% हुनेगरी) वार्षिक मुद्दाको फर्छयौट लक्ष्य निर्धारण गर्नुहोला।</t>
  </si>
  <si>
    <t>(योजनाको लक्ष्य 6.4 रणनीतिक उद्देश्य १ (क) र सँग सम्बन्धित)</t>
  </si>
  <si>
    <t>निवेदनको जम्मा</t>
  </si>
  <si>
    <r>
      <t xml:space="preserve">फाराम नं २ भर्ने तरिका </t>
    </r>
    <r>
      <rPr>
        <b/>
        <u/>
        <sz val="18"/>
        <color theme="1"/>
        <rFont val="Preeti"/>
      </rPr>
      <t>–</t>
    </r>
  </si>
  <si>
    <t xml:space="preserve"> फैसला कार्यान्वयनका निवेदन फछर्यौट गर्ने कार्यको मासिक लक्ष्य निर्धारण फाराम</t>
  </si>
  <si>
    <t>अपराध पीडितलाई भराउनु पर्ने क्षतिपूर्ति रकम</t>
  </si>
  <si>
    <t>वार्षिक मुद्दा फर्छयौटको लक्ष्य निर्धारण सूचक</t>
  </si>
  <si>
    <t>सूचक</t>
  </si>
  <si>
    <t>नयाँ दर्ता अनुमान</t>
  </si>
  <si>
    <t>अनुमानित नयाँ दर्ता र वार्षिक लगत</t>
  </si>
  <si>
    <t xml:space="preserve">बन्दीप्रत्यक्षीकरण
</t>
  </si>
  <si>
    <t>निर्धारित मार्ग समूह मध्येबाट अवधि नाघेको मुद्दा तथा रिट फर्छयौट गर्ने</t>
  </si>
  <si>
    <t>अवधि भित्रको</t>
  </si>
  <si>
    <t>जिम्मेवारी</t>
  </si>
  <si>
    <t>निर्धारित अवधि
भित्रको</t>
  </si>
  <si>
    <t>निर्धारित अवधि नाघेको</t>
  </si>
  <si>
    <t>DCM पूर्वको 18 महिना नाघेको</t>
  </si>
  <si>
    <t>मेलमिलापद्वारा विवाद समाधानका लागि अनुमानित वार्षिक लक्ष्य</t>
  </si>
  <si>
    <t>योजनाको लक्ष्य ६.४.१ को रणनीतिक उद्देश्य १ (घ) सँग सम्बन्धित</t>
  </si>
  <si>
    <t xml:space="preserve">कैद, जरिवाना, सरकारी बिगो र अपराध पीडितलाई क्षतिपूर्ति भराउनेको वार्षिक लक्ष्यको मासिक लक्ष्य निर्धारण फाराम </t>
  </si>
  <si>
    <r>
      <t xml:space="preserve">फाराम नं ४ भर्ने तरिका </t>
    </r>
    <r>
      <rPr>
        <b/>
        <u/>
        <sz val="12"/>
        <rFont val="Preeti"/>
      </rPr>
      <t>–</t>
    </r>
  </si>
  <si>
    <t>मार्ग समूहका लागि निर्धारित अवधिभित्र र मार्ग समूहमा नपर्नेको हकमा योजनाले तोकेको अवधी भित्र फर्छयौट गर्ने।</t>
  </si>
  <si>
    <t>फाराम नं 5</t>
  </si>
  <si>
    <t>फाराम नं 6</t>
  </si>
  <si>
    <t>योजनाको पहिलो अर्थात २०८२ असासम्म वर्ष १८ महिना नाघेका मुद्दा तथा रिट सबै फर्छयौट गर्ने</t>
  </si>
  <si>
    <t>योजना लागु हुँदा १८ महिना नाघेका बाँकी संख्या</t>
  </si>
  <si>
    <r>
      <t xml:space="preserve">फाराम नं ५ भर्ने तरिका </t>
    </r>
    <r>
      <rPr>
        <b/>
        <u/>
        <sz val="12"/>
        <rFont val="Preeti"/>
      </rPr>
      <t>–</t>
    </r>
  </si>
  <si>
    <r>
      <rPr>
        <b/>
        <u/>
        <sz val="11"/>
        <color theme="1"/>
        <rFont val="Kalimati"/>
        <charset val="1"/>
      </rPr>
      <t xml:space="preserve">नोटः </t>
    </r>
    <r>
      <rPr>
        <sz val="11"/>
        <color theme="1"/>
        <rFont val="Kalimati"/>
        <charset val="1"/>
      </rPr>
      <t xml:space="preserve">
१. दण्ड जरिवाना र विगोको असुली र जिन्सी व्यवस्थापनतर्फका आवश्यकता अनुसार थप कार्यहरु राख्‍न सकिने छ । सि.न. ५ मा उल्लेखित कार्य कहिले  गर्ने हो सो र असूलीको लगत अंक समेत उल्लेख गर्नुहोला।</t>
    </r>
  </si>
  <si>
    <t>अनुमानित लगत</t>
  </si>
  <si>
    <t>मद्दा तथा रिटको जम्मा</t>
  </si>
  <si>
    <t>मोरङ जिल्ला अदालत</t>
  </si>
  <si>
    <t>जिम्मेवारी मध्ये निर्धारित अवधि नाघेको सबै मुद्दा तथा रिट फर्छयौट गर्ने</t>
  </si>
  <si>
    <t>नयाँ दर्ताबाट सरल-५०%, 
सामान्य- २५%,
विशेष- १०% मुद्दा तथा रिट फर्छयौट गर्नुहोला।</t>
  </si>
  <si>
    <t xml:space="preserve">वार्षिक अनुमानित मुद्दा फर्छयौट लक्ष्य निर्धारण </t>
  </si>
  <si>
    <t>जिम्मेवारी मध्ये निर्धारित अवधि भित्रका सबै मुद्दा तथा रिट फर्छयौट गर्ने</t>
  </si>
  <si>
    <t>सरल, सामान्य र विशेष र DCM पूर्वको १८ महिना नाघेको</t>
  </si>
  <si>
    <t>सरल 
६-१२, 
सामान्य 
१२-१८ महिनाभित्रको</t>
  </si>
  <si>
    <t>सरल-६ महिना
सामान्य १२ महिना
विशेष १८ महिनाभित्रको</t>
  </si>
  <si>
    <t>मुद्दा, रिट र निवेदन/ प्रतिवेदनको जम्मा</t>
  </si>
  <si>
    <t>मासिक कार्य दिन</t>
  </si>
  <si>
    <t>आश्विन</t>
  </si>
  <si>
    <t>६ महिनाभित्रको</t>
  </si>
  <si>
    <t>६ महिना नाघेको</t>
  </si>
  <si>
    <t>देवानी निवेदन</t>
  </si>
  <si>
    <t>फौजदारी निवेदन</t>
  </si>
  <si>
    <t>अवधि</t>
  </si>
  <si>
    <t>मुद्दा तथा रिटको जम्मा</t>
  </si>
  <si>
    <t>योजना लागु हुँदा १८ महिना अवधि नाघेका सबै फर्छयौट गर्ने</t>
  </si>
  <si>
    <t>६ महिनाभित्रका</t>
  </si>
  <si>
    <t>फाराम नं ३</t>
  </si>
  <si>
    <t>......... जिल्ला अदालत</t>
  </si>
  <si>
    <t xml:space="preserve">पक्ष अदालतमा उपस्थित भएको मितिले ६ महिनाभित्र फर्छ्यौट गर्ने </t>
  </si>
  <si>
    <t>6 देखि १२ महिनाभित्रका</t>
  </si>
  <si>
    <t>१२ देखि १८ महिना भित्रका</t>
  </si>
  <si>
    <t>फाराम नं 9</t>
  </si>
  <si>
    <t>(योजनाको लक्ष्य 6.4 रणनीतिक उद्देश्य १ (क) सँग सम्बन्धित)</t>
  </si>
  <si>
    <t>फाराम नं 10</t>
  </si>
  <si>
    <t>लक्ष्यको प्रतिशत</t>
  </si>
  <si>
    <t xml:space="preserve"> मातहत अदालत तथा अन्य निकायको निरीक्षण एवं अनुगमनसम्बन्धी लक्ष्य निर्धारण फाराम</t>
  </si>
  <si>
    <t>निरीक्षण गर्ने महिना</t>
  </si>
  <si>
    <t>.... जिल्ला अदालत</t>
  </si>
  <si>
    <t>न्यायिक समिति</t>
  </si>
  <si>
    <t>अर्धन्यायिक निकाय</t>
  </si>
  <si>
    <t>फाराम नं ८</t>
  </si>
  <si>
    <t>जिम्मेवारी सरेको मिसिल संख्या</t>
  </si>
  <si>
    <r>
      <t xml:space="preserve">फाराम नं ३ भर्ने तरिका </t>
    </r>
    <r>
      <rPr>
        <b/>
        <u/>
        <sz val="18"/>
        <color theme="1"/>
        <rFont val="Preeti"/>
      </rPr>
      <t>–</t>
    </r>
  </si>
  <si>
    <t>लगत (कैद, जरिवाना, निजी तथा सरकारी विगो, पीडितलाई भराउने क्षतिपूर्ति) अद्यावधिक गर्ने</t>
  </si>
  <si>
    <t>बक्यौता लगत (कैद, जरिवाना, निजी तथा सरकारी विगो, पीडितलाई भराउने क्षतिपूर्ति) एकिकृत सफ्टवेयरमा प्रबिष्ट  गर्ने</t>
  </si>
  <si>
    <t>मुलुकी फौजदारी कार्यविधि संहिता, २०७४ को दफा १५३ बमोजिम स्थगित भएको फैसला कार्यान्वयन सम्बन्धी विवरणको छुट्टै लगत  राख्‍ने</t>
  </si>
  <si>
    <t>जिम्मेवारी सरेका र योजना लागु हुँदा १८ महिना नाघेका बाँकी सबै मुद्दामा अंग पुर्‍याउनु पर्ने</t>
  </si>
  <si>
    <t>फैसला तयारीको वार्षिक लक्ष्य निर्धारिण</t>
  </si>
  <si>
    <t>फैसला तयारी सम्बन्धमा वार्षिक लक्ष्य निर्धारण</t>
  </si>
  <si>
    <t>फाराम नं १५</t>
  </si>
  <si>
    <t>अनुमानित नयाँ मुद्दा दर्ता संख्या</t>
  </si>
  <si>
    <t>वार्षिक फछर्यौट लक्ष्यको (प्रतिशत)</t>
  </si>
  <si>
    <t>जम्मा वार्षिक फछर्यौट (संख्यामा)</t>
  </si>
  <si>
    <t>कार्यदिन</t>
  </si>
  <si>
    <t xml:space="preserve"> फैसला कार्यान्वयनसम्बन्धी निवेदनको वार्षिक फछर्यौटको लक्ष्य निर्धारण फाराम</t>
  </si>
  <si>
    <t>३ आर्थिक वर्षको नयाँ दर्ता दर्ता निवेदन संख्या</t>
  </si>
  <si>
    <t>नयाँ निवेदन दर्ता अनुमान</t>
  </si>
  <si>
    <t>जम्मा फछर्यौट लक्ष्य</t>
  </si>
  <si>
    <t>३  आर्थिक वर्षको औसत नयाँ दर्ता निवेदन संख्या</t>
  </si>
  <si>
    <t>औसत नयाँ दर्ता निवेदन संख्यामा१५ प्रतिशतले थप गर्दा हुने संखया</t>
  </si>
  <si>
    <t>जम्मा वार्षिक अनुमानित संख्या</t>
  </si>
  <si>
    <t>हाल ६ महिनाभित्रको निवेदन संख्या</t>
  </si>
  <si>
    <t>हाल ६ महिना नाघेको निवेदन संख्या</t>
  </si>
  <si>
    <t>जम्मा फछर्यौट लक्ष्य (संख्या)</t>
  </si>
  <si>
    <t>जम्मा फछर्यौट लक्ष्यको (प्रतिशत)</t>
  </si>
  <si>
    <t>१.वार्षिक रुपमा कायम हुने निवेदनहरूको अनुमानित संख्या निर्धारण गर्दा विगत ३ आर्थिक बर्षमा नयाँ दर्ता हुन आएका संख्याको औसत संख्यामा १५ प्रतिशतले थप गर्दा हुन आउने संख्यालाई नयाँ दर्ता अनुमान मानी सो संख्यामा जिम्मेवारी सरी आएको संख्या जोडी जम्मा संख्या कायम गर्नुपर्ने।
२. वार्षिक फछर्यौट लक्ष्यको कायम हुन आउने संख्यालाई कार्य दिनका फाराम नं. ५ मासिक फछर्यौट लक्ष्य निर्धारण गर्नुपर्ने।
३. हाल ६ महिना नाघेको सबै निवेदन फछर्यौट गर्ने गरी लक्ष्य कायम गर्नुपर्ने र नयाँ दर्ता भएका र अन्य जिम्मेवारी सरेका निवेदन मध्ये निर्धारित ६ महिनाभित्र फछर्यौट गर्ने।
४. निवेदनहरुको वार्षिक लक्ष्यको कम्तीमा ६५ प्रतिशत फछर्यौट गर्नेपर्ने।</t>
  </si>
  <si>
    <r>
      <t xml:space="preserve">कार्य दिन </t>
    </r>
    <r>
      <rPr>
        <sz val="11"/>
        <rFont val="Calibri"/>
        <family val="2"/>
      </rPr>
      <t>͢</t>
    </r>
  </si>
  <si>
    <t>१. फछर्यौट गर्नुपर्ने जम्मा निवेदन सँख्या उल्लेख गर्दा फाराम नं ४ बाट देखिने सम्बन्धित अदालतको फैसला कार्यान्वयनको निवेदतर्फको वार्षिक फछर्यौट लक्ष्य उल्लेख गर्नुपर्ने।</t>
  </si>
  <si>
    <t>३. मासिक फछर्यौट  लक्ष्य कायम गर्दा  वार्षिक लक्ष्य र मासिक कार्यदिनको अनुपात समेत विचार गरी मासिक लक्ष्य कायम गर्नुपर्ने।</t>
  </si>
  <si>
    <t xml:space="preserve"> फैसला कार्यान्वयन सम्बन्धी कैद, जरिवाना, सरकारी विगो, अपराध पीडिलाई भराउने क्षतिपूर्ति तथा बक्यौता लगत फछर्यौटको वार्षिक फछर्यौट लक्ष्य निर्धारण फाराम</t>
  </si>
  <si>
    <t>विगत ३ आर्थिक वर्षको नयाँ लगत</t>
  </si>
  <si>
    <t>तीन वर्षको औसत लगत</t>
  </si>
  <si>
    <t>औसत लगतको १५ प्रतिशत थप</t>
  </si>
  <si>
    <t>यस वर्ष कायम
 हुने नयाँ दर्ता लगत</t>
  </si>
  <si>
    <t xml:space="preserve">कैद जरिवाना, सरकारी विगो र अपराध पीडितलाई भराउने क्षतिपूर्ति रकमको असुलीको वार्षिक लक्ष्य निर्धारण गर्दा योजनाले निर्धारण गरेबमोजिमको यस आर्थिक बर्ष कायम हुने अनुमानित लगत कायम गर्दा विगत तीन आर्थिक वर्षमा कायम भएको नयाँ लगतको औसत अंकमा १५ प्रतिशत थप गरी यस आर्थिक वर्षको नयाँ दर्ता हुने अनुमानित वार्षिक लगत कायम गर्नुपर्ने।
</t>
  </si>
  <si>
    <t>योजना लागु हुँदा बाँकी रहेको लगत (बक्यौता) कैद, जरिवाना र सरकारी विगो र पीडितलाइ भराउनु पर्ने क्षतिपूर्तिसम्बन्धमा योजनाको प्रत्येक वर्ष १० प्रतिशतका दरले फछर्यौट गर्नुगर्ने।</t>
  </si>
  <si>
    <t>योजना लागु हुँदा बाँकी रहेको लगत (वक्यौता) प्रत्येक वर्ष कम्तीमा १० प्रतिशत फछर्यौट गर्ने</t>
  </si>
  <si>
    <t>जम्मा बार्षिक फछर्यौट लक्ष्य</t>
  </si>
  <si>
    <t xml:space="preserve">पुराना बक्यौताको हकमा योजनाको प्रत्येक वर्ष कम्तीमा १० प्रतिशत फछर्यौट गर्ने </t>
  </si>
  <si>
    <t>१. मासिक लक्ष्य निर्धारण गर्दा बार्षिक लक्ष्यलाई आधार मानी सबै महिनामा कार्यदिनको अनुपातमा लक्ष्य निर्धारण गर्नुहोला।</t>
  </si>
  <si>
    <r>
      <t xml:space="preserve">फाराम नं ७ भर्ने तरिका </t>
    </r>
    <r>
      <rPr>
        <b/>
        <u/>
        <sz val="12"/>
        <rFont val="Preeti"/>
      </rPr>
      <t>–</t>
    </r>
  </si>
  <si>
    <t>निरीक्षण गर्नुपर्ने जम्मा निकायको संख्याः</t>
  </si>
  <si>
    <t>निरीक्षण गर्नुपर्ने कार्यालय</t>
  </si>
  <si>
    <t>१. चालु मिसिल निरीक्षणको वार्षिक लक्ष्य निर्धारण गर्दा जिम्मेवारी सरी आएको लगत सङ्‍ख्यामा र यस आ.व.मा नयाँ दर्ता हुनसक्ने अनुमानित लगतको ७५ प्रतिशतले हुन आउने सङ्‍ख्या जोडी वार्षिक लक्ष्य निर्धारण गर्ने र उक्त वार्षिक लक्ष्यलाई कार्य दिनका आधारमा मासिक लक्ष्य कायम गर्नुपर्ने।
२. मुद्दा दर्ता भएपछि ३ महिनाभित्र मिसिलहरु निरीक्षण हुने गरी लक्ष्य उल्लेख गर्नुपर्ने।</t>
  </si>
  <si>
    <t>धरौट र जमानत लिइएका सम्पतिको लगत अद्यावधिक गर्ने</t>
  </si>
  <si>
    <t>१.  लक्ष्य निर्धारण गर्दा मासिकरुपमा सम्पन्न गर्नेलाई सोही आधारमा साथै  संख्यात्मक रुपमा उल्लेख गर्न सकिनेमा संख्या उल्लेख गरी लक्ष्य निर्धारण गर्ने र सोही आधारमा प्रगति विवरण उल्लेख गर्नुपर्ने।</t>
  </si>
  <si>
    <t>मुद्दामा अंग पुर्‍याउनेको मासिक लक्ष्य निर्धारण</t>
  </si>
  <si>
    <t>2. मुद्दा तथा रिटमा वार्षिक रुपमा अंग पुर्‍याउनु पर्ने लक्ष्यलाई सम्बन्धित अदालतले कायम रहेको फाँटगत आधारमा फाँटगत मासिक लक्ष्य निर्धारण गर्नुहोला।</t>
  </si>
  <si>
    <t>योजना लागु हुँदा तयार गर्नुपर्ने बाँकी फैसला संख्या</t>
  </si>
  <si>
    <t>जम्मा तयार गर्नु पर्ने फैसला संख्या</t>
  </si>
  <si>
    <t>जम्मा वार्षिक तयार गर्नु पर्ने फैसला संख्या</t>
  </si>
  <si>
    <t>208१/08२</t>
  </si>
  <si>
    <t>योजना लागु हुँदाको बाँकी रहेको लगत (वक्यौता)</t>
  </si>
  <si>
    <t>* फाराम नं. १ बमोजिमको फर्छयौट लक्ष्य</t>
  </si>
  <si>
    <t>जिम्मेवारी सरेको तयार गर्नुपर्ने फैसला</t>
  </si>
  <si>
    <t>जिम्मेवारी सरेका फैसला २०८२ असोज मसान्तसम्म सबै तयार गर्ने</t>
  </si>
  <si>
    <t xml:space="preserve">नयाँ फैसला भएर २१ कार्यदिनभित्र तयार गर्नुपर्ने </t>
  </si>
  <si>
    <t>तयार गर्नुपर्ने फैसला</t>
  </si>
  <si>
    <t>फाराम नं. १ को वार्षिक अनुमानित मुद्दा फर्छ्यौट लक्ष्य*</t>
  </si>
  <si>
    <t xml:space="preserve">अंग पुर्‍याउन बाँकी संख्या मध्येबाट
(वार्षिक फर्छ्यौट लक्ष्य भन्दा १०% ले बढी हुने गरी अंग पुर्‍याउनुपर्ने
</t>
  </si>
  <si>
    <t>फाराम नं. १ बमोजिमको वार्षिक अनुमानित नयाँ दर्ता</t>
  </si>
  <si>
    <t>यस वर्षको अनुमानित मिसिल संख्या</t>
  </si>
  <si>
    <t>निरीक्षण गर्नुपर्ने जम्मा मिसिल संख्या</t>
  </si>
  <si>
    <t>योजना लागु भएपश्चातको जिम्मेवारी</t>
  </si>
  <si>
    <t>2081/082</t>
  </si>
  <si>
    <t>गत वर्षको जिम्मेवारी</t>
  </si>
  <si>
    <t xml:space="preserve">वार्षिक अनुमानित मुद्दा फर्छयौट लक्ष्य </t>
  </si>
  <si>
    <t>अनुमानित नयाँ दर्तामध्ये</t>
  </si>
  <si>
    <t>जिम्मेवारीमध्ये अवधिभित्रका</t>
  </si>
  <si>
    <t>जिम्मेवारीमध्ये 
अवधिनाघेका</t>
  </si>
  <si>
    <t>१८ महिना नाघेको (२०७९।१०।०१देखि दर्ता भएका)</t>
  </si>
  <si>
    <t xml:space="preserve">निर्देशित मार्ग समूहमा लागि निर्धारित अवधि ननाघ्नेगरी फर्छयौट लक्ष्य निर्धारण गर्ने
</t>
  </si>
  <si>
    <t xml:space="preserve">निर्देशित मार्ग समूहमा लागि निर्धारित अवधि नाघेका  सबै फर्छयौट गर्ने गरी लक्ष्य निर्धारण गर्ने
</t>
  </si>
  <si>
    <r>
      <t xml:space="preserve">सरल </t>
    </r>
    <r>
      <rPr>
        <b/>
        <sz val="14"/>
        <color theme="1"/>
        <rFont val="Kalimati"/>
        <charset val="1"/>
      </rPr>
      <t>(६महिनाभित्र)</t>
    </r>
  </si>
  <si>
    <r>
      <t xml:space="preserve">सामान्य </t>
    </r>
    <r>
      <rPr>
        <b/>
        <sz val="14"/>
        <color theme="1"/>
        <rFont val="Kalimati"/>
        <charset val="1"/>
      </rPr>
      <t>(६-१२ महिनाभित्र)</t>
    </r>
  </si>
  <si>
    <r>
      <t xml:space="preserve">विशेष </t>
    </r>
    <r>
      <rPr>
        <b/>
        <sz val="14"/>
        <color theme="1"/>
        <rFont val="Kalimati"/>
        <charset val="1"/>
      </rPr>
      <t>(१२-१८ महिनाभित्र)</t>
    </r>
  </si>
  <si>
    <t>योजना लागु हुँदा १८ महिना नाघेकाः नोट ५</t>
  </si>
  <si>
    <t>अनुमानित नयाँ दर्ता निकाल्दा ३ आर्थिक वर्षको औसत निकाली १५ प्रतिशत थप गर्ने।</t>
  </si>
  <si>
    <t>वार्षिक अनुमानित लगत निकाल्दा अनुमानित नयाँ दर्ता र जिम्मेवारीलाई जोड्ने।</t>
  </si>
  <si>
    <t>जिम्मेवारीतर्फ मार्ग समूहका लागि निर्धारित अवधिभित्र भन्नाले सरल ६ महिनाभित्र, सामान्य ६-१२ महिनाभित्र भित्र र विशेष १८ महिनाभित्र फर्छयौट गर्ने।</t>
  </si>
  <si>
    <t>जिम्मेवारीतर्फ मार्ग समूहका लागि निर्धारित अवधि नाघेको भन्नाले सरल ६-१२ महिनाभित्र, सामान्य १२-१८ महिनाभित्र भित्र फर्छयौट गर्ने।</t>
  </si>
  <si>
    <t>निर्देशित मार्ग समूहमा लागि निर्धारित अवधि ननाघ्नेगरी फर्छयौट लक्ष्य निर्धारण गर्ने</t>
  </si>
  <si>
    <t>निर्देशित मार्ग समूहमा लागि निर्धारित अवधि नाघेका  सबै फर्छयौट गर्ने गरी लक्ष्य निर्धारण गर्ने</t>
  </si>
  <si>
    <t xml:space="preserve">जिम्मेवारीमध्ये अवधिभित्रका </t>
  </si>
  <si>
    <t>जिम्मेवारी मध्ये अवधि नाघेका</t>
  </si>
  <si>
    <t>मुद्दा तथा रिटको कूल जम्मा</t>
  </si>
  <si>
    <t>फाराम नं. १ बमोजिमको
अनुमानित नयाँ दर्ता र वार्षिक लगत</t>
  </si>
  <si>
    <t>मिलापत्र हुनसक्ने प्रकृतिका ५० प्रतिशत मुद्दाहरू मेलमिलाप प्रक्रियामा पठाउने।</t>
  </si>
  <si>
    <t>मेलमिलाप प्रक्रियामा पठाइएका ५० प्रतिशत मुद्दामा मेलमिलापबाट फर्छयौट गर्ने गरी वार्षिक लक्ष्य निर्धारण गर्ने।</t>
  </si>
  <si>
    <t>जम्मा लगत मध्ये मिलापत्र  हुन सक्ने प्रकृतिका अनुमानित लगत</t>
  </si>
  <si>
    <t>लगत</t>
  </si>
  <si>
    <t>फाराम नं १४</t>
  </si>
  <si>
    <t>.......... जिल्ला अदालत</t>
  </si>
  <si>
    <t>लक्ष्य 
(पटक वा संख्या)</t>
  </si>
  <si>
    <t xml:space="preserve">सेवाको गुणस्तर सम्बन्धी मुद्दाका पक्षहरुसँगको परामर्श बैठक </t>
  </si>
  <si>
    <t xml:space="preserve">न्यायाधीशसंग सेवाग्राहीको अन्तरक्रिया (Meet the Judge कार्यक्रम संचाल) </t>
  </si>
  <si>
    <t>योजना कार्यान्वयन सम्बन्धी समीक्षा तथा अन्तरक्रिया</t>
  </si>
  <si>
    <t>वैतनिक कानून व्यवसायीबाट कारागार भ्रमण</t>
  </si>
  <si>
    <t>मेलमिलापसम्बन्धी कार्यक्रम</t>
  </si>
  <si>
    <t xml:space="preserve">तामेलदार र स्थानीय तहबीचको अन्तरक्रिया </t>
  </si>
  <si>
    <t xml:space="preserve">वार र बेञ्चबीचको अन्तरक्रिया </t>
  </si>
  <si>
    <t xml:space="preserve">सञ्चारकर्मी/ नागरिक समाजवीचको अन्तरक्रिया </t>
  </si>
  <si>
    <t>कर्मचारीसँगको बैठक</t>
  </si>
  <si>
    <t>१. ब्यवस्थापकीय कार्य अन्तर्गतका उल्लिखित कार्यहरु तहाँ अदालतमा विनियोजित बजेट एवम् अन्य स्रोत साधनहरुको आधारमा गर्न सकिनेछ। सो वाहेक योजनामा निर्धारित सँख्यात्मक रुपमा उल्लेख गर्न सकिने अन्य क्रियाकलाप समेत गरेको भए सो क्रियाकलापहरूको संख्या वा पटकसमेत थप उल्लेख गर्न सकिनेछ ।
२. यो फारामबमोजिमको प्रगति हरेक कार्तिक, फागुन र असार महिनामा चौमासिक रुपमा पठाउनु पर्नेछ।</t>
  </si>
  <si>
    <t>अनुमानित नयाँ दर्ता मुद्दा मध्ये</t>
  </si>
  <si>
    <t>बन्दीप्रत्क्षीकरणको रिट</t>
  </si>
  <si>
    <t>अन्य</t>
  </si>
  <si>
    <r>
      <t>1. कार्यदिनको हिसाव गर्दा साउन महिनामा वार्षिक कार्ययोजना तयारी</t>
    </r>
    <r>
      <rPr>
        <b/>
        <sz val="12"/>
        <color theme="1"/>
        <rFont val="Preeti"/>
      </rPr>
      <t xml:space="preserve">, </t>
    </r>
    <r>
      <rPr>
        <sz val="12"/>
        <color theme="1"/>
        <rFont val="Kalimati"/>
        <charset val="1"/>
      </rPr>
      <t>लगत अद्यावधिक</t>
    </r>
    <r>
      <rPr>
        <b/>
        <sz val="12"/>
        <color theme="1"/>
        <rFont val="Preeti"/>
      </rPr>
      <t xml:space="preserve">, </t>
    </r>
    <r>
      <rPr>
        <sz val="12"/>
        <color theme="1"/>
        <rFont val="Kalimati"/>
        <charset val="1"/>
      </rPr>
      <t>वार्षिक प्रतिवेदन तयारी लगायतका कार्य सम्पन्न गर्न लाग्ने समय घटाई मुद्दाको पेशी तोकिएको दिन एवम् स्थानीय स्तरमा हुन सक्ने विदा समेतलाई मध्येनजर गरी सो आर्थिक वर्षमा पर्ने विदाका दिनहरु बाहेक गरी अदालत खुल्ने कार्यदिनको गणना गर्नुहोला।
२. फाराम नं. १ को विषयगत जम्मा वार्षिक फर्छयौट लक्ष्यलाई मासिक कार्य दिनका आधारमा लक्ष्य निर्धारण गर्ने।</t>
    </r>
  </si>
  <si>
    <t>न्यायाधीशको नामः...............</t>
  </si>
  <si>
    <t>.................. जिल्ला अदालत</t>
  </si>
  <si>
    <t>बन्दीप्रत्यक्षीकरणको रिट</t>
  </si>
  <si>
    <t>विशेष प्रकृतिका निवेदनहरु</t>
  </si>
  <si>
    <t>............. जिल्ला अदालत</t>
  </si>
  <si>
    <t>अभिलेख मिसिलको विद्युतीय प्रति तयारी</t>
  </si>
  <si>
    <t>कार्यरत जनशक्तिको क्षमता विकास</t>
  </si>
  <si>
    <t>तयार गर्नुपर्ने अनुमानित फैसला संख्या</t>
  </si>
  <si>
    <t>योजना लागू हुँदा तयार गर्न बाँकी फैसला भए  २०८२ असोजसम्म तयार गर्ने</t>
  </si>
  <si>
    <t>योजना लागु हुँदा १८ महिना नाघेका बाँकी संख्या भन्नाले मिति २०७९।०९।३० भन्दा अघि दर्ता भई फर्छयौट हुन बाँकी रहेका मुद्दा २०८२ असोज मसान्तसम्म फर्छयौट गर्नेगरी लक्ष्यमा समावेस गर्ने।</t>
  </si>
  <si>
    <r>
      <t>1. कार्यदिनको हिसाव गर्दा साउन महिनामा वार्षिक कार्ययोजना तयारी</t>
    </r>
    <r>
      <rPr>
        <b/>
        <sz val="12"/>
        <color theme="1"/>
        <rFont val="Preeti"/>
      </rPr>
      <t xml:space="preserve">, </t>
    </r>
    <r>
      <rPr>
        <sz val="12"/>
        <color theme="1"/>
        <rFont val="Kalimati"/>
        <charset val="1"/>
      </rPr>
      <t>लगत अद्यावधिक</t>
    </r>
    <r>
      <rPr>
        <b/>
        <sz val="12"/>
        <color theme="1"/>
        <rFont val="Preeti"/>
      </rPr>
      <t xml:space="preserve">, </t>
    </r>
    <r>
      <rPr>
        <sz val="12"/>
        <color theme="1"/>
        <rFont val="Kalimati"/>
        <charset val="1"/>
      </rPr>
      <t>वार्षिक प्रतिवेदन तयारी लगायतका कार्य सम्पन्न गर्न लाग्ने समय घटाई मुद्दाको पेशी तोकिएको दिन एवम् स्थानीय स्तरमा हुन सक्ने विदा समेतलाई मध्येनजर गरी सो आर्थिक वर्षमा पर्ने विदाका दिनहरु बाहेक गरी अदालत खुल्ने कार्यदिनको गणना गर्नुहोला।
२. एकजना मात्र न्यायाधीश भएको अदालतले यो फाराम भर्ना नपर्ने।</t>
    </r>
  </si>
  <si>
    <t>पहिलो चौमासिक लक्ष्य</t>
  </si>
  <si>
    <t>दोस्रो चौमासिक लक्ष्य</t>
  </si>
  <si>
    <t>तेस्रो चौमासिक लक्ष्य</t>
  </si>
  <si>
    <t>अंग पुगेको संख्या</t>
  </si>
  <si>
    <t>अंग पुर्याउन बाँकी संख्या</t>
  </si>
  <si>
    <t>अनुमानित वार्षिक लगत</t>
  </si>
  <si>
    <t>फर्छयौट लक्ष्य</t>
  </si>
  <si>
    <t>योजना लागु हुँदा १८ महिना नाघेको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</si>
</sst>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0439]0"/>
  </numFmts>
  <fonts count="47" x14ac:knownFonts="1">
    <font>
      <sz val="11"/>
      <color theme="1"/>
      <name val="Calibri"/>
      <family val="2"/>
      <scheme val="minor"/>
    </font>
    <font>
      <b/>
      <sz val="10"/>
      <color theme="1"/>
      <name val="Kalimati"/>
      <charset val="1"/>
    </font>
    <font>
      <sz val="11"/>
      <color theme="1"/>
      <name val="Kalimati"/>
      <charset val="1"/>
    </font>
    <font>
      <sz val="10"/>
      <color theme="1"/>
      <name val="Kalimati"/>
      <charset val="1"/>
    </font>
    <font>
      <sz val="12"/>
      <color theme="1"/>
      <name val="Kalimati"/>
      <charset val="1"/>
    </font>
    <font>
      <b/>
      <sz val="12"/>
      <color theme="1"/>
      <name val="Preeti"/>
    </font>
    <font>
      <sz val="12"/>
      <color theme="1"/>
      <name val="Calibri"/>
      <family val="2"/>
      <scheme val="minor"/>
    </font>
    <font>
      <b/>
      <sz val="12"/>
      <color theme="1"/>
      <name val="Kalimati"/>
      <charset val="1"/>
    </font>
    <font>
      <sz val="16"/>
      <color theme="1"/>
      <name val="Kalimati"/>
      <charset val="1"/>
    </font>
    <font>
      <b/>
      <u/>
      <sz val="12"/>
      <color theme="1"/>
      <name val="Kalimati"/>
      <charset val="1"/>
    </font>
    <font>
      <b/>
      <u/>
      <sz val="12"/>
      <color theme="1"/>
      <name val="Preeti"/>
    </font>
    <font>
      <u/>
      <sz val="12"/>
      <color theme="1"/>
      <name val="Preeti"/>
    </font>
    <font>
      <sz val="14"/>
      <color theme="1"/>
      <name val="Kalimati"/>
      <charset val="1"/>
    </font>
    <font>
      <b/>
      <sz val="11"/>
      <color theme="1"/>
      <name val="Kalimati"/>
      <charset val="1"/>
    </font>
    <font>
      <b/>
      <sz val="16"/>
      <color theme="1"/>
      <name val="Kalimati"/>
      <charset val="1"/>
    </font>
    <font>
      <sz val="9"/>
      <color theme="1"/>
      <name val="Kalimati"/>
      <charset val="1"/>
    </font>
    <font>
      <sz val="12"/>
      <name val="Kalimati"/>
      <charset val="1"/>
    </font>
    <font>
      <sz val="11"/>
      <name val="Calibri"/>
      <family val="2"/>
      <scheme val="minor"/>
    </font>
    <font>
      <b/>
      <sz val="12"/>
      <name val="Kalimati"/>
      <charset val="1"/>
    </font>
    <font>
      <b/>
      <sz val="14"/>
      <color theme="1"/>
      <name val="Kalimati"/>
      <charset val="1"/>
    </font>
    <font>
      <sz val="16"/>
      <color theme="1"/>
      <name val="Preeti"/>
    </font>
    <font>
      <sz val="14"/>
      <name val="Kalimati"/>
      <charset val="1"/>
    </font>
    <font>
      <b/>
      <sz val="14"/>
      <name val="Kalimati"/>
      <charset val="1"/>
    </font>
    <font>
      <sz val="14"/>
      <color theme="1"/>
      <name val="Calibri"/>
      <family val="2"/>
      <scheme val="minor"/>
    </font>
    <font>
      <sz val="10"/>
      <color indexed="8"/>
      <name val="Arial"/>
      <family val="2"/>
    </font>
    <font>
      <sz val="12"/>
      <color rgb="FF000000"/>
      <name val="Kalimati"/>
      <charset val="1"/>
    </font>
    <font>
      <b/>
      <sz val="9"/>
      <color theme="1"/>
      <name val="PCS NEPAL"/>
      <family val="5"/>
    </font>
    <font>
      <sz val="10"/>
      <name val="Kalimati"/>
      <charset val="1"/>
    </font>
    <font>
      <sz val="9"/>
      <name val="Kalimati"/>
      <charset val="1"/>
    </font>
    <font>
      <sz val="8"/>
      <name val="Kalimati"/>
      <charset val="1"/>
    </font>
    <font>
      <b/>
      <sz val="18"/>
      <color theme="1"/>
      <name val="Kalimati"/>
      <charset val="1"/>
    </font>
    <font>
      <sz val="16"/>
      <name val="Kalimati"/>
      <charset val="1"/>
    </font>
    <font>
      <b/>
      <sz val="18"/>
      <color theme="1"/>
      <name val="Calibri"/>
      <family val="2"/>
      <scheme val="minor"/>
    </font>
    <font>
      <b/>
      <u/>
      <sz val="18"/>
      <color theme="1"/>
      <name val="Kalimati"/>
      <charset val="1"/>
    </font>
    <font>
      <b/>
      <u/>
      <sz val="18"/>
      <color theme="1"/>
      <name val="Preeti"/>
    </font>
    <font>
      <b/>
      <sz val="11"/>
      <color rgb="FFFF0000"/>
      <name val="Kalimati"/>
      <charset val="1"/>
    </font>
    <font>
      <b/>
      <sz val="13"/>
      <color theme="1"/>
      <name val="Kalimati"/>
      <charset val="1"/>
    </font>
    <font>
      <sz val="11"/>
      <name val="Kalimati"/>
      <charset val="1"/>
    </font>
    <font>
      <b/>
      <sz val="11"/>
      <name val="Kalimati"/>
      <charset val="1"/>
    </font>
    <font>
      <b/>
      <sz val="11"/>
      <name val="Preeti"/>
    </font>
    <font>
      <sz val="12"/>
      <name val="Calibri"/>
      <family val="2"/>
      <scheme val="minor"/>
    </font>
    <font>
      <b/>
      <u/>
      <sz val="12"/>
      <name val="Kalimati"/>
      <charset val="1"/>
    </font>
    <font>
      <b/>
      <u/>
      <sz val="12"/>
      <name val="Preeti"/>
    </font>
    <font>
      <b/>
      <u/>
      <sz val="11"/>
      <color theme="1"/>
      <name val="Kalimati"/>
      <charset val="1"/>
    </font>
    <font>
      <sz val="11"/>
      <name val="Calibri"/>
      <family val="2"/>
    </font>
    <font>
      <b/>
      <sz val="11"/>
      <color rgb="FF000000"/>
      <name val="Kalimati"/>
      <charset val="1"/>
    </font>
    <font>
      <b/>
      <sz val="15"/>
      <color theme="1"/>
      <name val="Kalimati"/>
      <charset val="1"/>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lightGray"/>
    </fill>
    <fill>
      <patternFill patternType="solid">
        <fgColor theme="8" tint="0.79998168889431442"/>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24" fillId="0" borderId="0"/>
  </cellStyleXfs>
  <cellXfs count="299">
    <xf numFmtId="0" fontId="0" fillId="0" borderId="0" xfId="0"/>
    <xf numFmtId="0" fontId="2" fillId="0" borderId="0" xfId="0" applyFont="1"/>
    <xf numFmtId="0" fontId="4" fillId="0" borderId="1" xfId="0" applyFont="1" applyBorder="1" applyAlignment="1">
      <alignment vertical="center" wrapText="1"/>
    </xf>
    <xf numFmtId="0" fontId="5" fillId="0" borderId="1" xfId="0" applyFont="1" applyBorder="1" applyAlignment="1">
      <alignment horizontal="justify" vertical="center" wrapText="1"/>
    </xf>
    <xf numFmtId="0" fontId="4" fillId="0" borderId="1" xfId="0" applyFont="1" applyBorder="1" applyAlignment="1">
      <alignment horizontal="justify" vertical="top" wrapText="1"/>
    </xf>
    <xf numFmtId="0" fontId="6" fillId="0" borderId="0" xfId="0" applyFont="1"/>
    <xf numFmtId="0" fontId="4" fillId="0" borderId="1" xfId="0" applyFont="1" applyBorder="1" applyAlignment="1">
      <alignment horizontal="center" vertical="center" readingOrder="1"/>
    </xf>
    <xf numFmtId="0" fontId="5" fillId="0" borderId="1" xfId="0" applyFont="1" applyBorder="1" applyAlignment="1">
      <alignment horizontal="center" vertical="center" wrapText="1"/>
    </xf>
    <xf numFmtId="0" fontId="6" fillId="0" borderId="0" xfId="0" applyFont="1" applyAlignment="1">
      <alignment horizontal="center"/>
    </xf>
    <xf numFmtId="0" fontId="9" fillId="0" borderId="0" xfId="0" applyFont="1" applyAlignment="1">
      <alignment vertical="center"/>
    </xf>
    <xf numFmtId="0" fontId="0" fillId="0" borderId="0" xfId="0" applyAlignment="1">
      <alignment horizontal="center"/>
    </xf>
    <xf numFmtId="0" fontId="2" fillId="0" borderId="0" xfId="0" applyFont="1" applyAlignment="1">
      <alignment vertical="center"/>
    </xf>
    <xf numFmtId="0" fontId="17" fillId="0" borderId="0" xfId="0" applyFont="1"/>
    <xf numFmtId="0" fontId="4" fillId="0" borderId="0" xfId="0" applyFont="1" applyAlignment="1">
      <alignment horizontal="center" vertical="center"/>
    </xf>
    <xf numFmtId="0" fontId="12" fillId="0" borderId="1" xfId="0" applyFont="1" applyBorder="1" applyAlignment="1">
      <alignment horizontal="center" vertical="top" wrapText="1"/>
    </xf>
    <xf numFmtId="0" fontId="12" fillId="0" borderId="1" xfId="0" applyFont="1" applyBorder="1" applyAlignment="1">
      <alignment vertical="center" wrapText="1"/>
    </xf>
    <xf numFmtId="0" fontId="12" fillId="0" borderId="1" xfId="0" applyFont="1" applyBorder="1"/>
    <xf numFmtId="0" fontId="19" fillId="0" borderId="1" xfId="0" applyFont="1" applyBorder="1" applyAlignment="1">
      <alignment vertical="center" wrapText="1"/>
    </xf>
    <xf numFmtId="0" fontId="19" fillId="0" borderId="1" xfId="0" applyFont="1" applyBorder="1" applyAlignment="1">
      <alignment vertical="top" wrapText="1"/>
    </xf>
    <xf numFmtId="0" fontId="19" fillId="0" borderId="0" xfId="0" applyFont="1" applyAlignment="1">
      <alignment horizontal="justify" vertical="center"/>
    </xf>
    <xf numFmtId="0" fontId="12" fillId="0" borderId="0" xfId="0" applyFont="1"/>
    <xf numFmtId="1" fontId="21"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0" fillId="0" borderId="0" xfId="0" applyAlignment="1">
      <alignment vertical="center"/>
    </xf>
    <xf numFmtId="1" fontId="18" fillId="0" borderId="1" xfId="0" applyNumberFormat="1" applyFont="1" applyBorder="1" applyAlignment="1">
      <alignment horizontal="center" vertical="center" wrapText="1"/>
    </xf>
    <xf numFmtId="1" fontId="0" fillId="0" borderId="0" xfId="0" applyNumberFormat="1" applyAlignment="1">
      <alignment vertical="center"/>
    </xf>
    <xf numFmtId="164" fontId="18"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0" xfId="0" applyFont="1"/>
    <xf numFmtId="0" fontId="2" fillId="0" borderId="0" xfId="0" applyFont="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26" fillId="0" borderId="1" xfId="0" applyFont="1" applyBorder="1" applyAlignment="1">
      <alignment horizontal="center" vertical="center" wrapText="1"/>
    </xf>
    <xf numFmtId="164" fontId="15" fillId="0" borderId="1" xfId="0" applyNumberFormat="1" applyFont="1" applyBorder="1" applyAlignment="1">
      <alignment horizontal="center" vertical="center" textRotation="90" wrapText="1"/>
    </xf>
    <xf numFmtId="0" fontId="16" fillId="0" borderId="0" xfId="0" applyFont="1" applyAlignment="1">
      <alignment vertical="center"/>
    </xf>
    <xf numFmtId="0" fontId="5" fillId="0" borderId="1" xfId="0" applyFont="1" applyBorder="1" applyAlignment="1">
      <alignment vertical="center" wrapText="1"/>
    </xf>
    <xf numFmtId="0" fontId="27" fillId="0" borderId="1" xfId="0" applyFont="1" applyBorder="1" applyAlignment="1">
      <alignment horizontal="center" vertical="center" wrapText="1" readingOrder="1"/>
    </xf>
    <xf numFmtId="0" fontId="28" fillId="0" borderId="1" xfId="0" applyFont="1" applyBorder="1" applyAlignment="1">
      <alignment horizontal="center" vertical="center" wrapText="1" readingOrder="2"/>
    </xf>
    <xf numFmtId="0" fontId="28" fillId="0" borderId="1" xfId="0" applyFont="1" applyBorder="1" applyAlignment="1">
      <alignment horizontal="justify" vertical="center" wrapText="1" readingOrder="2"/>
    </xf>
    <xf numFmtId="0" fontId="0" fillId="0" borderId="1" xfId="0" applyBorder="1"/>
    <xf numFmtId="0" fontId="0" fillId="0" borderId="0" xfId="0" applyAlignment="1">
      <alignment horizontal="left"/>
    </xf>
    <xf numFmtId="0" fontId="19" fillId="0" borderId="1" xfId="0" applyFont="1" applyBorder="1" applyAlignment="1">
      <alignment horizontal="left" vertical="center" wrapText="1"/>
    </xf>
    <xf numFmtId="164" fontId="2" fillId="0" borderId="1" xfId="0" applyNumberFormat="1" applyFont="1" applyBorder="1" applyAlignment="1">
      <alignment horizontal="center" vertical="center"/>
    </xf>
    <xf numFmtId="0" fontId="7"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12" fillId="0" borderId="0" xfId="0" applyFont="1" applyAlignment="1">
      <alignment vertical="center"/>
    </xf>
    <xf numFmtId="0" fontId="12" fillId="0" borderId="0" xfId="0" applyFont="1" applyAlignment="1">
      <alignment vertical="top"/>
    </xf>
    <xf numFmtId="0" fontId="12" fillId="0" borderId="0" xfId="0" applyFont="1" applyAlignment="1">
      <alignment wrapText="1"/>
    </xf>
    <xf numFmtId="0" fontId="12" fillId="0" borderId="0" xfId="0" applyFont="1" applyAlignment="1">
      <alignment horizontal="left"/>
    </xf>
    <xf numFmtId="0" fontId="7" fillId="0" borderId="1" xfId="0" applyFont="1" applyBorder="1" applyAlignment="1">
      <alignment horizontal="center" vertical="center" textRotation="90"/>
    </xf>
    <xf numFmtId="0" fontId="4" fillId="0" borderId="1" xfId="0" applyFont="1" applyBorder="1" applyAlignment="1">
      <alignment horizontal="center" vertical="center" wrapText="1" readingOrder="2"/>
    </xf>
    <xf numFmtId="0" fontId="9" fillId="0" borderId="0" xfId="0" applyFont="1" applyAlignment="1">
      <alignment horizontal="left"/>
    </xf>
    <xf numFmtId="0" fontId="9" fillId="0" borderId="0" xfId="0" applyFont="1"/>
    <xf numFmtId="0" fontId="1" fillId="0" borderId="0" xfId="0" applyFont="1" applyAlignment="1">
      <alignment horizontal="center" vertical="center"/>
    </xf>
    <xf numFmtId="0" fontId="12" fillId="0" borderId="1" xfId="0" applyFont="1" applyBorder="1" applyAlignment="1">
      <alignment horizontal="center" vertical="center" textRotation="90" wrapText="1"/>
    </xf>
    <xf numFmtId="0" fontId="32" fillId="0" borderId="0" xfId="0" applyFont="1"/>
    <xf numFmtId="0" fontId="33" fillId="0" borderId="0" xfId="0" applyFont="1" applyAlignment="1">
      <alignment vertical="center"/>
    </xf>
    <xf numFmtId="0" fontId="4" fillId="2" borderId="1" xfId="0" applyFont="1" applyFill="1" applyBorder="1" applyAlignment="1">
      <alignment horizontal="justify" vertical="center" wrapText="1"/>
    </xf>
    <xf numFmtId="0" fontId="4" fillId="2" borderId="1" xfId="0" applyFont="1" applyFill="1" applyBorder="1" applyAlignment="1">
      <alignment vertical="center" wrapText="1"/>
    </xf>
    <xf numFmtId="0" fontId="1" fillId="0" borderId="1" xfId="0" applyFont="1" applyBorder="1" applyAlignment="1">
      <alignment vertical="center" wrapText="1"/>
    </xf>
    <xf numFmtId="164" fontId="15" fillId="2" borderId="1" xfId="0" applyNumberFormat="1" applyFont="1" applyFill="1" applyBorder="1" applyAlignment="1">
      <alignment horizontal="center" vertical="center" textRotation="90" wrapText="1"/>
    </xf>
    <xf numFmtId="0" fontId="13" fillId="0" borderId="1" xfId="0" applyFont="1" applyBorder="1" applyAlignment="1">
      <alignment horizontal="center" vertical="center" wrapText="1"/>
    </xf>
    <xf numFmtId="0" fontId="2" fillId="0" borderId="1" xfId="0" applyFont="1" applyBorder="1" applyAlignment="1">
      <alignment horizontal="left" vertical="top" wrapText="1"/>
    </xf>
    <xf numFmtId="1" fontId="37" fillId="0" borderId="1" xfId="0" applyNumberFormat="1" applyFont="1" applyBorder="1" applyAlignment="1">
      <alignment horizontal="center" vertical="center" wrapText="1"/>
    </xf>
    <xf numFmtId="1" fontId="38" fillId="0" borderId="1" xfId="0" applyNumberFormat="1" applyFont="1" applyBorder="1" applyAlignment="1">
      <alignment horizontal="center" vertical="center" wrapText="1"/>
    </xf>
    <xf numFmtId="0" fontId="13" fillId="0" borderId="1" xfId="0" applyFont="1" applyBorder="1" applyAlignment="1">
      <alignment horizontal="center" vertical="center" wrapText="1" readingOrder="1"/>
    </xf>
    <xf numFmtId="0" fontId="37"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0" xfId="0" applyFont="1"/>
    <xf numFmtId="0" fontId="40" fillId="0" borderId="0" xfId="0" applyFont="1" applyAlignment="1">
      <alignment horizontal="center"/>
    </xf>
    <xf numFmtId="0" fontId="17" fillId="0" borderId="0" xfId="0" applyFont="1" applyAlignment="1">
      <alignment horizontal="center"/>
    </xf>
    <xf numFmtId="0" fontId="16" fillId="0" borderId="11" xfId="0" applyFont="1" applyBorder="1" applyAlignment="1">
      <alignment horizontal="left" vertical="center"/>
    </xf>
    <xf numFmtId="0" fontId="16" fillId="0" borderId="1" xfId="0" applyFont="1" applyBorder="1" applyAlignment="1">
      <alignment horizontal="center" vertical="center" wrapText="1"/>
    </xf>
    <xf numFmtId="164" fontId="16" fillId="0" borderId="1"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164" fontId="16" fillId="0" borderId="0" xfId="0" applyNumberFormat="1"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justify" vertical="center" wrapText="1"/>
    </xf>
    <xf numFmtId="164" fontId="17" fillId="0" borderId="0" xfId="0" applyNumberFormat="1" applyFont="1"/>
    <xf numFmtId="164" fontId="2" fillId="0" borderId="0" xfId="0" applyNumberFormat="1" applyFont="1" applyAlignment="1">
      <alignment horizontal="center" vertical="center"/>
    </xf>
    <xf numFmtId="0" fontId="1" fillId="0" borderId="0" xfId="0" applyFont="1" applyAlignment="1">
      <alignment vertical="center" wrapText="1"/>
    </xf>
    <xf numFmtId="0" fontId="2" fillId="0" borderId="0" xfId="0" applyFont="1" applyAlignment="1">
      <alignment vertical="center" wrapText="1"/>
    </xf>
    <xf numFmtId="164" fontId="38" fillId="0" borderId="1" xfId="0" applyNumberFormat="1" applyFont="1" applyBorder="1" applyAlignment="1">
      <alignment horizontal="center" vertical="center"/>
    </xf>
    <xf numFmtId="1" fontId="37" fillId="4" borderId="1" xfId="0" applyNumberFormat="1" applyFont="1" applyFill="1" applyBorder="1" applyAlignment="1">
      <alignment horizontal="center" vertical="center" wrapText="1"/>
    </xf>
    <xf numFmtId="0" fontId="19" fillId="2" borderId="1" xfId="0" applyFont="1" applyFill="1" applyBorder="1" applyAlignment="1">
      <alignment horizontal="left" vertical="center" wrapText="1"/>
    </xf>
    <xf numFmtId="1" fontId="37" fillId="2" borderId="1" xfId="0" applyNumberFormat="1" applyFont="1" applyFill="1" applyBorder="1" applyAlignment="1">
      <alignment horizontal="center" vertical="center" wrapText="1"/>
    </xf>
    <xf numFmtId="0" fontId="19" fillId="2" borderId="1" xfId="0" applyFont="1" applyFill="1" applyBorder="1" applyAlignment="1">
      <alignment vertical="center" wrapText="1"/>
    </xf>
    <xf numFmtId="1" fontId="38" fillId="2" borderId="1" xfId="0" applyNumberFormat="1" applyFont="1" applyFill="1" applyBorder="1" applyAlignment="1">
      <alignment horizontal="center" vertical="center" wrapText="1"/>
    </xf>
    <xf numFmtId="0" fontId="37" fillId="2" borderId="1" xfId="0" applyFont="1" applyFill="1" applyBorder="1" applyAlignment="1">
      <alignment horizontal="center" vertical="center" wrapText="1"/>
    </xf>
    <xf numFmtId="0" fontId="13" fillId="2" borderId="1" xfId="0" applyFont="1" applyFill="1" applyBorder="1" applyAlignment="1">
      <alignment vertical="center" wrapText="1"/>
    </xf>
    <xf numFmtId="164" fontId="19" fillId="0" borderId="5" xfId="0" applyNumberFormat="1" applyFont="1" applyBorder="1" applyAlignment="1">
      <alignment vertical="center" wrapText="1"/>
    </xf>
    <xf numFmtId="0" fontId="7" fillId="0" borderId="1" xfId="0" applyFont="1" applyBorder="1" applyAlignment="1">
      <alignment horizontal="center" vertical="center" wrapText="1" readingOrder="2"/>
    </xf>
    <xf numFmtId="0" fontId="6" fillId="0" borderId="1" xfId="0" applyFont="1" applyBorder="1" applyAlignment="1">
      <alignment horizontal="center"/>
    </xf>
    <xf numFmtId="0" fontId="9" fillId="0" borderId="0" xfId="0" applyFont="1" applyAlignment="1">
      <alignment horizontal="center" vertical="center"/>
    </xf>
    <xf numFmtId="0" fontId="7" fillId="0" borderId="1" xfId="0" applyFont="1" applyBorder="1" applyAlignment="1">
      <alignment horizontal="left" vertical="center"/>
    </xf>
    <xf numFmtId="0" fontId="37" fillId="0" borderId="1" xfId="0" applyFont="1" applyBorder="1" applyAlignment="1">
      <alignment horizontal="justify" vertical="center" wrapText="1"/>
    </xf>
    <xf numFmtId="0" fontId="17" fillId="0" borderId="1" xfId="0" applyFont="1" applyBorder="1"/>
    <xf numFmtId="164" fontId="7" fillId="0" borderId="0" xfId="0" applyNumberFormat="1" applyFont="1"/>
    <xf numFmtId="0" fontId="35" fillId="0" borderId="1" xfId="0" applyFont="1" applyBorder="1" applyAlignment="1">
      <alignment horizontal="center" vertical="center" wrapText="1" readingOrder="1"/>
    </xf>
    <xf numFmtId="0" fontId="4" fillId="0" borderId="1" xfId="0" applyFont="1" applyBorder="1" applyAlignment="1">
      <alignment horizontal="center" vertical="top" wrapText="1"/>
    </xf>
    <xf numFmtId="164" fontId="19" fillId="0" borderId="1" xfId="0" applyNumberFormat="1" applyFont="1" applyBorder="1" applyAlignment="1">
      <alignment horizontal="center" vertical="center" wrapText="1"/>
    </xf>
    <xf numFmtId="0" fontId="7" fillId="0" borderId="0" xfId="0" applyFont="1" applyAlignment="1">
      <alignment horizontal="center"/>
    </xf>
    <xf numFmtId="164" fontId="7" fillId="0" borderId="0" xfId="0" applyNumberFormat="1" applyFont="1" applyAlignment="1">
      <alignment horizontal="center"/>
    </xf>
    <xf numFmtId="0" fontId="1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0" fillId="5" borderId="0" xfId="0" applyFill="1"/>
    <xf numFmtId="0" fontId="1" fillId="3" borderId="1" xfId="0" applyFont="1" applyFill="1" applyBorder="1" applyAlignment="1">
      <alignment horizontal="center" vertical="center" wrapText="1" readingOrder="1"/>
    </xf>
    <xf numFmtId="0" fontId="7" fillId="0" borderId="1" xfId="0" applyFont="1" applyBorder="1" applyAlignment="1">
      <alignment horizontal="center" vertical="center" textRotation="90" wrapText="1"/>
    </xf>
    <xf numFmtId="164" fontId="12" fillId="0" borderId="1" xfId="0" applyNumberFormat="1" applyFont="1" applyBorder="1" applyAlignment="1">
      <alignment horizontal="center" vertical="center" wrapText="1"/>
    </xf>
    <xf numFmtId="0" fontId="19" fillId="2" borderId="1" xfId="0" applyFont="1" applyFill="1" applyBorder="1" applyAlignment="1">
      <alignment horizontal="center" vertical="center" textRotation="90" wrapText="1"/>
    </xf>
    <xf numFmtId="0" fontId="19" fillId="2" borderId="1" xfId="0" applyFont="1" applyFill="1" applyBorder="1" applyAlignment="1">
      <alignment vertical="center"/>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left"/>
    </xf>
    <xf numFmtId="0" fontId="4" fillId="0" borderId="1" xfId="0" applyFont="1" applyBorder="1" applyAlignment="1">
      <alignment horizontal="center"/>
    </xf>
    <xf numFmtId="0" fontId="2" fillId="0" borderId="1" xfId="0" applyFont="1" applyBorder="1" applyAlignment="1">
      <alignment horizontal="center"/>
    </xf>
    <xf numFmtId="164" fontId="2" fillId="0" borderId="5" xfId="0" applyNumberFormat="1" applyFont="1" applyBorder="1" applyAlignment="1">
      <alignment horizontal="center" vertical="center"/>
    </xf>
    <xf numFmtId="0" fontId="28" fillId="0" borderId="5" xfId="0" applyFont="1" applyBorder="1" applyAlignment="1">
      <alignment horizontal="left" vertical="center" wrapText="1" readingOrder="2"/>
    </xf>
    <xf numFmtId="0" fontId="46" fillId="0" borderId="5" xfId="0" applyFont="1" applyBorder="1" applyAlignment="1">
      <alignment horizontal="center" vertical="center" wrapText="1"/>
    </xf>
    <xf numFmtId="0" fontId="46" fillId="0" borderId="1" xfId="0" applyFont="1" applyBorder="1" applyAlignment="1">
      <alignment horizontal="center" wrapText="1"/>
    </xf>
    <xf numFmtId="0" fontId="37" fillId="6" borderId="1" xfId="0" applyFont="1" applyFill="1" applyBorder="1" applyAlignment="1">
      <alignment horizontal="center" vertical="center" wrapText="1"/>
    </xf>
    <xf numFmtId="1" fontId="37" fillId="6" borderId="1" xfId="0" applyNumberFormat="1" applyFont="1" applyFill="1" applyBorder="1" applyAlignment="1">
      <alignment horizontal="center" vertical="center" wrapText="1"/>
    </xf>
    <xf numFmtId="0" fontId="28" fillId="0" borderId="1" xfId="0" applyFont="1" applyBorder="1" applyAlignment="1">
      <alignment horizontal="left" vertical="center" wrapText="1" readingOrder="2"/>
    </xf>
    <xf numFmtId="0" fontId="4" fillId="7" borderId="1" xfId="0" applyFont="1" applyFill="1" applyBorder="1" applyAlignment="1">
      <alignment horizontal="center" vertical="center" wrapText="1" readingOrder="2"/>
    </xf>
    <xf numFmtId="0" fontId="7" fillId="7" borderId="1" xfId="0" applyFont="1" applyFill="1" applyBorder="1" applyAlignment="1">
      <alignment horizontal="center" vertical="center" wrapText="1" readingOrder="2"/>
    </xf>
    <xf numFmtId="0" fontId="2" fillId="8" borderId="1" xfId="0" applyFont="1" applyFill="1" applyBorder="1" applyAlignment="1">
      <alignment vertical="center" wrapText="1"/>
    </xf>
    <xf numFmtId="164" fontId="2" fillId="8" borderId="1" xfId="0" applyNumberFormat="1" applyFont="1" applyFill="1" applyBorder="1" applyAlignment="1">
      <alignment horizontal="center" vertical="center"/>
    </xf>
    <xf numFmtId="0" fontId="28" fillId="8" borderId="1" xfId="0" applyFont="1" applyFill="1" applyBorder="1" applyAlignment="1">
      <alignment horizontal="left" vertical="center" wrapText="1" readingOrder="2"/>
    </xf>
    <xf numFmtId="0" fontId="4" fillId="2" borderId="1" xfId="0" applyFont="1" applyFill="1" applyBorder="1" applyAlignment="1">
      <alignment horizontal="center" vertical="center" wrapText="1"/>
    </xf>
    <xf numFmtId="164" fontId="12" fillId="0" borderId="5" xfId="0" applyNumberFormat="1" applyFont="1" applyBorder="1" applyAlignment="1">
      <alignment horizontal="center" vertical="center" wrapText="1"/>
    </xf>
    <xf numFmtId="0" fontId="12" fillId="0" borderId="5" xfId="0" applyFont="1" applyBorder="1" applyAlignment="1">
      <alignment horizontal="center" vertical="top" wrapText="1"/>
    </xf>
    <xf numFmtId="164" fontId="4" fillId="2" borderId="1" xfId="0" applyNumberFormat="1" applyFont="1" applyFill="1" applyBorder="1" applyAlignment="1">
      <alignment horizontal="center" vertical="center" wrapText="1"/>
    </xf>
    <xf numFmtId="164" fontId="32" fillId="0" borderId="1" xfId="0" applyNumberFormat="1" applyFont="1" applyBorder="1" applyAlignment="1">
      <alignment horizontal="center" vertical="center"/>
    </xf>
    <xf numFmtId="0" fontId="4" fillId="0" borderId="1" xfId="0" applyFont="1" applyBorder="1" applyAlignment="1">
      <alignment horizontal="left" wrapText="1"/>
    </xf>
    <xf numFmtId="0" fontId="7" fillId="0" borderId="0" xfId="0" applyFont="1" applyAlignment="1">
      <alignment horizontal="center"/>
    </xf>
    <xf numFmtId="0" fontId="12" fillId="0" borderId="0" xfId="0" applyFont="1" applyAlignment="1">
      <alignment horizontal="left" vertical="center" wrapText="1"/>
    </xf>
    <xf numFmtId="164" fontId="19"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9" fillId="0" borderId="1" xfId="0" applyFont="1" applyBorder="1" applyAlignment="1">
      <alignment horizontal="center" vertical="center" wrapText="1"/>
    </xf>
    <xf numFmtId="0" fontId="9" fillId="0" borderId="12" xfId="0" applyFont="1" applyBorder="1" applyAlignment="1">
      <alignment horizontal="left"/>
    </xf>
    <xf numFmtId="164" fontId="12" fillId="0" borderId="1"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164" fontId="19" fillId="0" borderId="5" xfId="0" applyNumberFormat="1" applyFont="1" applyBorder="1" applyAlignment="1">
      <alignment horizontal="center" vertical="center" wrapText="1"/>
    </xf>
    <xf numFmtId="164" fontId="19" fillId="0" borderId="7" xfId="0" applyNumberFormat="1" applyFont="1" applyBorder="1" applyAlignment="1">
      <alignment horizontal="center" vertical="center" wrapText="1"/>
    </xf>
    <xf numFmtId="164" fontId="19" fillId="0" borderId="6" xfId="0" applyNumberFormat="1"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5" xfId="0" applyFont="1" applyBorder="1" applyAlignment="1">
      <alignment horizontal="center" vertical="top" wrapText="1"/>
    </xf>
    <xf numFmtId="0" fontId="19" fillId="0" borderId="7" xfId="0" applyFont="1" applyBorder="1" applyAlignment="1">
      <alignment horizontal="center" vertical="top" wrapText="1"/>
    </xf>
    <xf numFmtId="0" fontId="19" fillId="0" borderId="6" xfId="0" applyFont="1" applyBorder="1" applyAlignment="1">
      <alignment horizontal="center" vertical="top"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textRotation="90" wrapText="1"/>
    </xf>
    <xf numFmtId="0" fontId="14" fillId="0" borderId="7" xfId="0" applyFont="1" applyBorder="1" applyAlignment="1">
      <alignment horizontal="center" vertical="center" textRotation="90" wrapText="1"/>
    </xf>
    <xf numFmtId="0" fontId="14" fillId="0" borderId="6" xfId="0" applyFont="1" applyBorder="1" applyAlignment="1">
      <alignment horizontal="center" vertical="center" textRotation="90" wrapText="1"/>
    </xf>
    <xf numFmtId="0" fontId="8" fillId="0" borderId="0" xfId="0" applyFont="1" applyAlignment="1">
      <alignment horizontal="center" vertical="center"/>
    </xf>
    <xf numFmtId="0" fontId="31" fillId="0" borderId="0" xfId="0" applyFont="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36" fillId="0" borderId="1" xfId="0" applyFont="1" applyBorder="1" applyAlignment="1">
      <alignment horizontal="center" vertical="center" wrapText="1"/>
    </xf>
    <xf numFmtId="0" fontId="19" fillId="0" borderId="1" xfId="0" applyFont="1" applyBorder="1" applyAlignment="1">
      <alignment horizontal="center" vertical="top" wrapText="1"/>
    </xf>
    <xf numFmtId="164" fontId="19" fillId="0" borderId="2" xfId="0" applyNumberFormat="1" applyFont="1" applyBorder="1" applyAlignment="1">
      <alignment horizontal="center" vertical="center" wrapText="1"/>
    </xf>
    <xf numFmtId="164" fontId="19" fillId="0" borderId="4" xfId="0" applyNumberFormat="1" applyFont="1" applyBorder="1" applyAlignment="1">
      <alignment horizontal="center" vertical="center" wrapText="1"/>
    </xf>
    <xf numFmtId="0" fontId="14" fillId="0" borderId="1" xfId="0" applyFont="1" applyBorder="1" applyAlignment="1">
      <alignment horizontal="center" vertical="center"/>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36" fillId="0" borderId="1" xfId="0" applyFont="1" applyBorder="1" applyAlignment="1">
      <alignment horizontal="center" vertical="top" wrapText="1"/>
    </xf>
    <xf numFmtId="0" fontId="19" fillId="0" borderId="1" xfId="0" applyFont="1" applyBorder="1" applyAlignment="1">
      <alignment horizontal="center" vertical="center" textRotation="90" wrapText="1"/>
    </xf>
    <xf numFmtId="0" fontId="12" fillId="0" borderId="1" xfId="0" applyFont="1" applyBorder="1" applyAlignment="1">
      <alignment horizontal="center" vertical="top" wrapText="1"/>
    </xf>
    <xf numFmtId="164" fontId="7" fillId="0" borderId="1" xfId="0" applyNumberFormat="1" applyFont="1" applyBorder="1" applyAlignment="1">
      <alignment horizontal="center" vertical="center" wrapText="1"/>
    </xf>
    <xf numFmtId="0" fontId="19" fillId="8" borderId="1" xfId="0" applyFont="1" applyFill="1" applyBorder="1" applyAlignment="1">
      <alignment horizontal="center" vertical="center" textRotation="90" wrapText="1"/>
    </xf>
    <xf numFmtId="164" fontId="19" fillId="0" borderId="3" xfId="0" applyNumberFormat="1" applyFont="1" applyBorder="1" applyAlignment="1">
      <alignment horizontal="center" vertical="center" wrapText="1"/>
    </xf>
    <xf numFmtId="0" fontId="19" fillId="0" borderId="0" xfId="0" applyFont="1" applyAlignment="1">
      <alignment horizontal="left"/>
    </xf>
    <xf numFmtId="0" fontId="7" fillId="0" borderId="0" xfId="0" applyFont="1" applyAlignment="1">
      <alignment horizontal="left"/>
    </xf>
    <xf numFmtId="0" fontId="19" fillId="0" borderId="1" xfId="0" applyFont="1" applyBorder="1" applyAlignment="1">
      <alignment horizontal="center" vertical="center" wrapText="1" readingOrder="2"/>
    </xf>
    <xf numFmtId="0" fontId="7" fillId="0" borderId="1" xfId="0" applyFont="1" applyBorder="1" applyAlignment="1">
      <alignment horizontal="center" vertical="center" wrapText="1" readingOrder="1"/>
    </xf>
    <xf numFmtId="0" fontId="4" fillId="0" borderId="0" xfId="0" applyFont="1" applyAlignment="1">
      <alignment horizontal="left" vertical="center" wrapText="1"/>
    </xf>
    <xf numFmtId="0" fontId="19" fillId="7" borderId="1" xfId="0" applyFont="1" applyFill="1" applyBorder="1" applyAlignment="1">
      <alignment horizontal="center" vertical="center" wrapText="1" readingOrder="2"/>
    </xf>
    <xf numFmtId="164" fontId="7" fillId="0" borderId="1" xfId="0" applyNumberFormat="1" applyFont="1" applyBorder="1" applyAlignment="1">
      <alignment horizontal="center" vertical="center" wrapText="1" readingOrder="1"/>
    </xf>
    <xf numFmtId="164" fontId="32" fillId="0" borderId="1" xfId="0" applyNumberFormat="1" applyFont="1" applyBorder="1" applyAlignment="1">
      <alignment horizontal="center" vertical="center"/>
    </xf>
    <xf numFmtId="0" fontId="30" fillId="0" borderId="1" xfId="0" applyFont="1" applyBorder="1" applyAlignment="1">
      <alignment horizontal="center" vertical="center" wrapText="1" readingOrder="2"/>
    </xf>
    <xf numFmtId="0" fontId="8" fillId="0" borderId="1" xfId="0" applyFont="1" applyBorder="1" applyAlignment="1">
      <alignment vertical="center" wrapText="1" readingOrder="2"/>
    </xf>
    <xf numFmtId="0" fontId="8" fillId="0" borderId="1" xfId="0" applyFont="1" applyBorder="1" applyAlignment="1">
      <alignment horizontal="center" vertical="center" wrapText="1" readingOrder="2"/>
    </xf>
    <xf numFmtId="0" fontId="12" fillId="0" borderId="1" xfId="0" applyFont="1" applyBorder="1" applyAlignment="1">
      <alignment horizontal="center" vertical="center" wrapText="1" readingOrder="2"/>
    </xf>
    <xf numFmtId="0" fontId="14" fillId="0" borderId="0" xfId="0" applyFont="1" applyAlignment="1">
      <alignment horizontal="left" vertical="center"/>
    </xf>
    <xf numFmtId="0" fontId="12" fillId="0" borderId="0" xfId="0" applyFont="1" applyAlignment="1">
      <alignment horizontal="center" vertical="center"/>
    </xf>
    <xf numFmtId="0" fontId="7" fillId="0" borderId="0" xfId="0" applyFont="1" applyAlignment="1">
      <alignment horizontal="left" vertical="center"/>
    </xf>
    <xf numFmtId="0" fontId="32" fillId="0" borderId="1" xfId="0" applyFont="1" applyBorder="1" applyAlignment="1">
      <alignment horizontal="center" vertical="center"/>
    </xf>
    <xf numFmtId="0" fontId="7" fillId="0" borderId="1" xfId="0" applyFont="1" applyBorder="1" applyAlignment="1">
      <alignment horizontal="center" vertical="center" wrapText="1" readingOrder="2"/>
    </xf>
    <xf numFmtId="0" fontId="1" fillId="0" borderId="0" xfId="0" applyFont="1" applyAlignment="1">
      <alignment horizontal="center" vertical="center"/>
    </xf>
    <xf numFmtId="0" fontId="30" fillId="0" borderId="0" xfId="0" applyFont="1" applyAlignment="1">
      <alignment horizontal="center" vertical="center"/>
    </xf>
    <xf numFmtId="0" fontId="8" fillId="0" borderId="5" xfId="0" applyFont="1" applyBorder="1" applyAlignment="1">
      <alignment horizontal="center" vertical="center" wrapText="1" readingOrder="2"/>
    </xf>
    <xf numFmtId="0" fontId="8" fillId="0" borderId="7" xfId="0" applyFont="1" applyBorder="1" applyAlignment="1">
      <alignment horizontal="center" vertical="center" wrapText="1" readingOrder="2"/>
    </xf>
    <xf numFmtId="0" fontId="16" fillId="0" borderId="0" xfId="0" applyFont="1" applyAlignment="1">
      <alignment horizontal="left" vertical="center"/>
    </xf>
    <xf numFmtId="0" fontId="16" fillId="0" borderId="0" xfId="0" applyFont="1" applyAlignment="1">
      <alignment horizontal="center"/>
    </xf>
    <xf numFmtId="0" fontId="16" fillId="0" borderId="0" xfId="0" applyFont="1" applyAlignment="1">
      <alignment horizontal="center" vertical="center"/>
    </xf>
    <xf numFmtId="0" fontId="22" fillId="0" borderId="0" xfId="0" applyFont="1" applyAlignment="1">
      <alignment horizontal="center" vertical="center"/>
    </xf>
    <xf numFmtId="0" fontId="16" fillId="0" borderId="1" xfId="0" applyFont="1" applyBorder="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41" fillId="0" borderId="0" xfId="0" applyFont="1" applyAlignment="1">
      <alignment horizontal="left" vertical="center"/>
    </xf>
    <xf numFmtId="164" fontId="16"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16" fillId="0" borderId="5" xfId="0" applyFont="1" applyBorder="1" applyAlignment="1">
      <alignment horizontal="center" vertical="center" textRotation="90" wrapText="1"/>
    </xf>
    <xf numFmtId="0" fontId="16" fillId="0" borderId="6" xfId="0" applyFont="1" applyBorder="1" applyAlignment="1">
      <alignment horizontal="center" vertical="center" textRotation="90" wrapText="1"/>
    </xf>
    <xf numFmtId="0" fontId="16" fillId="0" borderId="1" xfId="0" applyFont="1" applyBorder="1" applyAlignment="1">
      <alignment horizontal="center" vertical="center" textRotation="90"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8" fillId="0" borderId="0" xfId="0" applyFont="1" applyAlignment="1">
      <alignment horizontal="center" vertical="center"/>
    </xf>
    <xf numFmtId="0" fontId="27"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xf>
    <xf numFmtId="0" fontId="27" fillId="0" borderId="0" xfId="0" applyFont="1" applyAlignment="1">
      <alignment horizontal="left" vertical="center" wrapText="1"/>
    </xf>
    <xf numFmtId="0" fontId="37"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4" fillId="0" borderId="0" xfId="0" applyFont="1" applyAlignment="1">
      <alignment horizontal="left"/>
    </xf>
    <xf numFmtId="0" fontId="4" fillId="0" borderId="0" xfId="0" applyFont="1" applyAlignment="1">
      <alignment horizontal="left" vertical="top" wrapText="1"/>
    </xf>
    <xf numFmtId="0" fontId="13" fillId="0" borderId="1" xfId="0" applyFont="1" applyBorder="1" applyAlignment="1">
      <alignment horizontal="center" vertical="center" wrapText="1"/>
    </xf>
    <xf numFmtId="0" fontId="2" fillId="0" borderId="0" xfId="0" applyFont="1" applyAlignment="1">
      <alignment horizontal="center"/>
    </xf>
    <xf numFmtId="0" fontId="22" fillId="0" borderId="0" xfId="0" applyFont="1" applyAlignment="1">
      <alignment horizontal="center"/>
    </xf>
    <xf numFmtId="164"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0" xfId="0" applyFont="1" applyAlignment="1">
      <alignment horizontal="left" vertical="center"/>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164" fontId="4" fillId="0" borderId="5"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9" fillId="0" borderId="0" xfId="0" applyFont="1" applyAlignment="1">
      <alignment horizontal="left" vertical="center"/>
    </xf>
    <xf numFmtId="0" fontId="2" fillId="0" borderId="0" xfId="0" applyFont="1" applyAlignment="1">
      <alignment horizontal="left"/>
    </xf>
    <xf numFmtId="0" fontId="19" fillId="0" borderId="0" xfId="0" applyFont="1" applyAlignment="1">
      <alignment horizontal="center"/>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19" fillId="0" borderId="0" xfId="0" applyFont="1" applyAlignment="1">
      <alignment horizontal="center" vertical="center"/>
    </xf>
    <xf numFmtId="0" fontId="7" fillId="0" borderId="11" xfId="0" applyFont="1" applyBorder="1" applyAlignment="1">
      <alignment horizontal="left" vertical="center"/>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29" fillId="0" borderId="12" xfId="0" applyFont="1" applyBorder="1" applyAlignment="1">
      <alignment horizontal="left" vertical="top" wrapText="1"/>
    </xf>
    <xf numFmtId="0" fontId="2" fillId="0" borderId="1" xfId="0" applyFont="1" applyBorder="1" applyAlignment="1">
      <alignment horizontal="center" vertical="center"/>
    </xf>
    <xf numFmtId="0" fontId="28" fillId="0" borderId="5" xfId="0" applyFont="1" applyBorder="1" applyAlignment="1">
      <alignment horizontal="center" vertical="center" wrapText="1" readingOrder="2"/>
    </xf>
    <xf numFmtId="0" fontId="28" fillId="0" borderId="6" xfId="0" applyFont="1" applyBorder="1" applyAlignment="1">
      <alignment horizontal="center" vertical="center" wrapText="1" readingOrder="2"/>
    </xf>
    <xf numFmtId="0" fontId="13" fillId="0" borderId="0" xfId="0" applyFont="1" applyAlignment="1">
      <alignment horizontal="left"/>
    </xf>
    <xf numFmtId="0" fontId="13" fillId="0" borderId="12" xfId="0" applyFont="1" applyBorder="1" applyAlignment="1">
      <alignment horizontal="left"/>
    </xf>
    <xf numFmtId="0" fontId="16" fillId="0" borderId="11" xfId="0" applyFont="1" applyBorder="1" applyAlignment="1">
      <alignment horizontal="center" vertical="center"/>
    </xf>
    <xf numFmtId="0" fontId="4" fillId="0" borderId="1" xfId="0" applyFont="1" applyBorder="1" applyAlignment="1">
      <alignment horizontal="center"/>
    </xf>
    <xf numFmtId="0" fontId="45" fillId="0" borderId="5" xfId="0" applyFont="1" applyBorder="1" applyAlignment="1">
      <alignment horizontal="center" vertical="top" wrapText="1"/>
    </xf>
    <xf numFmtId="0" fontId="45" fillId="0" borderId="6" xfId="0" applyFont="1" applyBorder="1" applyAlignment="1">
      <alignment horizontal="center" vertical="top" wrapText="1"/>
    </xf>
    <xf numFmtId="0" fontId="25" fillId="0" borderId="5" xfId="0" applyFont="1" applyBorder="1" applyAlignment="1">
      <alignment horizontal="center" vertical="top" wrapText="1"/>
    </xf>
    <xf numFmtId="0" fontId="25" fillId="0" borderId="6" xfId="0" applyFont="1" applyBorder="1" applyAlignment="1">
      <alignment horizontal="center" vertical="top" wrapText="1"/>
    </xf>
    <xf numFmtId="0" fontId="25" fillId="0" borderId="1" xfId="0" applyFont="1" applyBorder="1" applyAlignment="1">
      <alignment horizontal="center" vertical="top" wrapText="1"/>
    </xf>
    <xf numFmtId="0" fontId="4" fillId="0" borderId="1" xfId="0" applyFont="1" applyBorder="1" applyAlignment="1">
      <alignment horizontal="center" vertical="top" wrapText="1"/>
    </xf>
    <xf numFmtId="0" fontId="3" fillId="0" borderId="0" xfId="0" applyFont="1" applyAlignment="1">
      <alignment horizontal="left" vertical="center"/>
    </xf>
    <xf numFmtId="0" fontId="18" fillId="0" borderId="11" xfId="0" applyFont="1" applyBorder="1" applyAlignment="1">
      <alignment horizontal="center" vertical="center"/>
    </xf>
    <xf numFmtId="0" fontId="13" fillId="0" borderId="2" xfId="0" applyFont="1" applyBorder="1" applyAlignment="1">
      <alignment horizontal="center" vertical="center" wrapText="1" readingOrder="1"/>
    </xf>
    <xf numFmtId="0" fontId="13" fillId="0" borderId="3" xfId="0" applyFont="1" applyBorder="1" applyAlignment="1">
      <alignment horizontal="center" vertical="center" readingOrder="1"/>
    </xf>
    <xf numFmtId="0" fontId="13" fillId="0" borderId="4" xfId="0" applyFont="1" applyBorder="1" applyAlignment="1">
      <alignment horizontal="center" vertical="center" readingOrder="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3" fillId="5" borderId="5" xfId="0" applyFont="1" applyFill="1" applyBorder="1" applyAlignment="1">
      <alignment horizontal="center" vertical="center" wrapText="1" readingOrder="1"/>
    </xf>
    <xf numFmtId="0" fontId="3" fillId="5" borderId="6" xfId="0" applyFont="1" applyFill="1" applyBorder="1" applyAlignment="1">
      <alignment horizontal="center" vertical="center" wrapText="1" readingOrder="1"/>
    </xf>
    <xf numFmtId="0" fontId="3" fillId="5" borderId="1" xfId="0" applyFont="1" applyFill="1" applyBorder="1" applyAlignment="1">
      <alignment horizontal="center" vertical="center" wrapText="1"/>
    </xf>
    <xf numFmtId="0" fontId="3" fillId="0" borderId="12" xfId="0" applyFont="1" applyBorder="1" applyAlignment="1">
      <alignment horizontal="left" vertical="center" readingOrder="1"/>
    </xf>
    <xf numFmtId="0" fontId="3" fillId="5" borderId="1" xfId="0" applyFont="1" applyFill="1" applyBorder="1" applyAlignment="1">
      <alignment horizontal="center" vertical="center" wrapText="1" readingOrder="1"/>
    </xf>
    <xf numFmtId="0" fontId="13" fillId="5" borderId="1" xfId="0" applyFont="1" applyFill="1" applyBorder="1" applyAlignment="1">
      <alignment horizontal="center" vertical="center" wrapText="1" readingOrder="1"/>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zoomScale="55" zoomScaleNormal="55" workbookViewId="0">
      <selection activeCell="P7" sqref="P7:P9"/>
    </sheetView>
  </sheetViews>
  <sheetFormatPr defaultColWidth="9.140625" defaultRowHeight="15" x14ac:dyDescent="0.25"/>
  <cols>
    <col min="1" max="1" width="5" style="10" customWidth="1"/>
    <col min="2" max="2" width="17.42578125" style="10" customWidth="1"/>
    <col min="3" max="3" width="20.7109375" customWidth="1"/>
    <col min="4" max="4" width="12.140625" customWidth="1"/>
    <col min="5" max="5" width="10.7109375" customWidth="1"/>
    <col min="6" max="6" width="11.140625" customWidth="1"/>
    <col min="7" max="7" width="9.140625" customWidth="1"/>
    <col min="8" max="8" width="9.85546875" customWidth="1"/>
    <col min="9" max="9" width="13.85546875" customWidth="1"/>
    <col min="10" max="10" width="11.28515625" customWidth="1"/>
    <col min="11" max="11" width="11.5703125" customWidth="1"/>
    <col min="12" max="12" width="13.28515625" customWidth="1"/>
    <col min="13" max="13" width="11.5703125" customWidth="1"/>
    <col min="14" max="14" width="33.42578125" customWidth="1"/>
    <col min="15" max="15" width="23" customWidth="1"/>
    <col min="16" max="16" width="24" customWidth="1"/>
    <col min="17" max="17" width="10.85546875" customWidth="1"/>
    <col min="18" max="18" width="10.42578125" customWidth="1"/>
    <col min="19" max="19" width="16.140625" customWidth="1"/>
  </cols>
  <sheetData>
    <row r="1" spans="1:19" ht="30.75" x14ac:dyDescent="0.25">
      <c r="A1" s="172" t="s">
        <v>104</v>
      </c>
      <c r="B1" s="172"/>
      <c r="C1" s="172"/>
      <c r="D1" s="172"/>
      <c r="E1" s="172"/>
      <c r="F1" s="172"/>
      <c r="G1" s="172"/>
      <c r="H1" s="172"/>
      <c r="I1" s="172"/>
      <c r="J1" s="172"/>
      <c r="K1" s="172"/>
      <c r="L1" s="172"/>
      <c r="M1" s="172"/>
      <c r="N1" s="172"/>
      <c r="O1" s="172"/>
      <c r="P1" s="172"/>
      <c r="Q1" s="172"/>
      <c r="R1" s="172"/>
    </row>
    <row r="2" spans="1:19" ht="24" customHeight="1" x14ac:dyDescent="0.25">
      <c r="A2" s="172" t="s">
        <v>128</v>
      </c>
      <c r="B2" s="172"/>
      <c r="C2" s="172"/>
      <c r="D2" s="172"/>
      <c r="E2" s="172"/>
      <c r="F2" s="172"/>
      <c r="G2" s="172"/>
      <c r="H2" s="172"/>
      <c r="I2" s="172"/>
      <c r="J2" s="172"/>
      <c r="K2" s="172"/>
      <c r="L2" s="172"/>
      <c r="M2" s="172"/>
      <c r="N2" s="172"/>
      <c r="O2" s="172"/>
      <c r="P2" s="172"/>
      <c r="Q2" s="172"/>
      <c r="R2" s="172"/>
    </row>
    <row r="3" spans="1:19" ht="30.75" x14ac:dyDescent="0.25">
      <c r="A3" s="172" t="s">
        <v>98</v>
      </c>
      <c r="B3" s="172"/>
      <c r="C3" s="172"/>
      <c r="D3" s="172"/>
      <c r="E3" s="172"/>
      <c r="F3" s="172"/>
      <c r="G3" s="172"/>
      <c r="H3" s="172"/>
      <c r="I3" s="172"/>
      <c r="J3" s="172"/>
      <c r="K3" s="172"/>
      <c r="L3" s="172"/>
      <c r="M3" s="172"/>
      <c r="N3" s="172"/>
      <c r="O3" s="172"/>
      <c r="P3" s="172"/>
      <c r="Q3" s="172"/>
      <c r="R3" s="172"/>
    </row>
    <row r="4" spans="1:19" ht="30.75" x14ac:dyDescent="0.25">
      <c r="A4" s="172" t="s">
        <v>111</v>
      </c>
      <c r="B4" s="172"/>
      <c r="C4" s="172"/>
      <c r="D4" s="172"/>
      <c r="E4" s="172"/>
      <c r="F4" s="172"/>
      <c r="G4" s="172"/>
      <c r="H4" s="172"/>
      <c r="I4" s="172"/>
      <c r="J4" s="172"/>
      <c r="K4" s="172"/>
      <c r="L4" s="172"/>
      <c r="M4" s="172"/>
      <c r="N4" s="172"/>
      <c r="O4" s="172"/>
      <c r="P4" s="172"/>
      <c r="Q4" s="172"/>
      <c r="R4" s="172"/>
    </row>
    <row r="5" spans="1:19" ht="30.75" x14ac:dyDescent="0.25">
      <c r="A5" s="173" t="s">
        <v>141</v>
      </c>
      <c r="B5" s="173"/>
      <c r="C5" s="173"/>
      <c r="D5" s="173"/>
      <c r="E5" s="173"/>
      <c r="F5" s="173"/>
      <c r="G5" s="173"/>
      <c r="H5" s="173"/>
      <c r="I5" s="173"/>
      <c r="J5" s="173"/>
      <c r="K5" s="173"/>
      <c r="L5" s="173"/>
      <c r="M5" s="173"/>
      <c r="N5" s="173"/>
      <c r="O5" s="173"/>
      <c r="P5" s="173"/>
      <c r="Q5" s="173"/>
      <c r="R5" s="173"/>
    </row>
    <row r="6" spans="1:19" ht="37.5" customHeight="1" x14ac:dyDescent="0.25">
      <c r="A6" s="167" t="s">
        <v>0</v>
      </c>
      <c r="B6" s="167" t="s">
        <v>1</v>
      </c>
      <c r="C6" s="167" t="s">
        <v>76</v>
      </c>
      <c r="D6" s="168" t="s">
        <v>149</v>
      </c>
      <c r="E6" s="168"/>
      <c r="F6" s="168"/>
      <c r="G6" s="168"/>
      <c r="H6" s="168"/>
      <c r="I6" s="168"/>
      <c r="J6" s="168"/>
      <c r="K6" s="168"/>
      <c r="L6" s="168"/>
      <c r="M6" s="169" t="s">
        <v>165</v>
      </c>
      <c r="N6" s="153" t="s">
        <v>146</v>
      </c>
      <c r="O6" s="154"/>
      <c r="P6" s="154"/>
      <c r="Q6" s="154"/>
      <c r="R6" s="154"/>
    </row>
    <row r="7" spans="1:19" ht="37.5" customHeight="1" x14ac:dyDescent="0.25">
      <c r="A7" s="167"/>
      <c r="B7" s="167"/>
      <c r="C7" s="167"/>
      <c r="D7" s="155" t="s">
        <v>152</v>
      </c>
      <c r="E7" s="156"/>
      <c r="F7" s="156"/>
      <c r="G7" s="156"/>
      <c r="H7" s="156"/>
      <c r="I7" s="157"/>
      <c r="J7" s="155" t="s">
        <v>153</v>
      </c>
      <c r="K7" s="157"/>
      <c r="L7" s="158" t="s">
        <v>100</v>
      </c>
      <c r="M7" s="170"/>
      <c r="N7" s="161" t="s">
        <v>161</v>
      </c>
      <c r="O7" s="161" t="s">
        <v>151</v>
      </c>
      <c r="P7" s="161" t="s">
        <v>164</v>
      </c>
      <c r="Q7" s="158" t="s">
        <v>139</v>
      </c>
      <c r="R7" s="164" t="s">
        <v>97</v>
      </c>
    </row>
    <row r="8" spans="1:19" ht="53.25" customHeight="1" x14ac:dyDescent="0.25">
      <c r="A8" s="167"/>
      <c r="B8" s="167"/>
      <c r="C8" s="167"/>
      <c r="D8" s="167" t="s">
        <v>126</v>
      </c>
      <c r="E8" s="167"/>
      <c r="F8" s="167"/>
      <c r="G8" s="167" t="s">
        <v>96</v>
      </c>
      <c r="H8" s="167" t="s">
        <v>113</v>
      </c>
      <c r="I8" s="145" t="s">
        <v>99</v>
      </c>
      <c r="J8" s="158" t="s">
        <v>154</v>
      </c>
      <c r="K8" s="158" t="s">
        <v>155</v>
      </c>
      <c r="L8" s="159"/>
      <c r="M8" s="170"/>
      <c r="N8" s="162"/>
      <c r="O8" s="162"/>
      <c r="P8" s="162"/>
      <c r="Q8" s="159"/>
      <c r="R8" s="165"/>
    </row>
    <row r="9" spans="1:19" s="23" customFormat="1" ht="112.5" customHeight="1" x14ac:dyDescent="0.25">
      <c r="A9" s="167"/>
      <c r="B9" s="167"/>
      <c r="C9" s="167"/>
      <c r="D9" s="56" t="s">
        <v>130</v>
      </c>
      <c r="E9" s="56" t="s">
        <v>131</v>
      </c>
      <c r="F9" s="56" t="s">
        <v>132</v>
      </c>
      <c r="G9" s="167"/>
      <c r="H9" s="167"/>
      <c r="I9" s="145"/>
      <c r="J9" s="160"/>
      <c r="K9" s="160"/>
      <c r="L9" s="160"/>
      <c r="M9" s="171"/>
      <c r="N9" s="163"/>
      <c r="O9" s="163"/>
      <c r="P9" s="163"/>
      <c r="Q9" s="160"/>
      <c r="R9" s="166"/>
    </row>
    <row r="10" spans="1:19" s="23" customFormat="1" ht="30" customHeight="1" x14ac:dyDescent="0.25">
      <c r="A10" s="147">
        <v>1</v>
      </c>
      <c r="B10" s="143" t="s">
        <v>135</v>
      </c>
      <c r="C10" s="22" t="s">
        <v>77</v>
      </c>
      <c r="D10" s="21">
        <v>1750</v>
      </c>
      <c r="E10" s="21">
        <v>1600</v>
      </c>
      <c r="F10" s="21">
        <v>18577</v>
      </c>
      <c r="G10" s="21">
        <f>D10+E10+F10/3</f>
        <v>9542.3333333333321</v>
      </c>
      <c r="H10" s="21">
        <f>G10*15%</f>
        <v>1431.3499999999997</v>
      </c>
      <c r="I10" s="21">
        <f>H10+G10</f>
        <v>10973.683333333332</v>
      </c>
      <c r="J10" s="21">
        <v>15079</v>
      </c>
      <c r="K10" s="21">
        <v>3312</v>
      </c>
      <c r="L10" s="21">
        <f>K10+J10+I10</f>
        <v>29364.683333333334</v>
      </c>
      <c r="M10" s="21">
        <v>1553</v>
      </c>
      <c r="N10" s="21">
        <f>J10</f>
        <v>15079</v>
      </c>
      <c r="O10" s="21">
        <f>K10</f>
        <v>3312</v>
      </c>
      <c r="P10" s="21">
        <f>M10</f>
        <v>1553</v>
      </c>
      <c r="Q10" s="21">
        <f>N10+O10+P10</f>
        <v>19944</v>
      </c>
      <c r="R10" s="65">
        <f>Q10*100/L10</f>
        <v>67.918321384928944</v>
      </c>
      <c r="S10" s="25">
        <f>J10+I10</f>
        <v>26052.683333333334</v>
      </c>
    </row>
    <row r="11" spans="1:19" s="23" customFormat="1" ht="30" customHeight="1" x14ac:dyDescent="0.25">
      <c r="A11" s="147"/>
      <c r="B11" s="143"/>
      <c r="C11" s="22" t="s">
        <v>78</v>
      </c>
      <c r="D11" s="21">
        <v>3500</v>
      </c>
      <c r="E11" s="21">
        <v>3900</v>
      </c>
      <c r="F11" s="21">
        <v>4212</v>
      </c>
      <c r="G11" s="21">
        <f t="shared" ref="G11:G28" si="0">D11+E11+F11/3</f>
        <v>8804</v>
      </c>
      <c r="H11" s="21">
        <f t="shared" ref="H11:H28" si="1">G11*15%</f>
        <v>1320.6</v>
      </c>
      <c r="I11" s="21">
        <f t="shared" ref="I11:I28" si="2">H11+G11</f>
        <v>10124.6</v>
      </c>
      <c r="J11" s="21">
        <v>4580</v>
      </c>
      <c r="K11" s="21">
        <v>2698</v>
      </c>
      <c r="L11" s="21">
        <f t="shared" ref="L11:L28" si="3">K11+J11+I11</f>
        <v>17402.599999999999</v>
      </c>
      <c r="M11" s="21">
        <v>1717</v>
      </c>
      <c r="N11" s="21">
        <f t="shared" ref="N11:O28" si="4">J11</f>
        <v>4580</v>
      </c>
      <c r="O11" s="21">
        <f t="shared" si="4"/>
        <v>2698</v>
      </c>
      <c r="P11" s="21">
        <f t="shared" ref="P11:P28" si="5">M11</f>
        <v>1717</v>
      </c>
      <c r="Q11" s="21">
        <f t="shared" ref="Q11:Q28" si="6">N11+O11+P11</f>
        <v>8995</v>
      </c>
      <c r="R11" s="65">
        <f t="shared" ref="R11:R28" si="7">Q11*100/L11</f>
        <v>51.68767885258525</v>
      </c>
      <c r="S11" s="25">
        <f>J11+I11</f>
        <v>14704.6</v>
      </c>
    </row>
    <row r="12" spans="1:19" s="23" customFormat="1" ht="30" customHeight="1" x14ac:dyDescent="0.25">
      <c r="A12" s="147"/>
      <c r="B12" s="143"/>
      <c r="C12" s="22" t="s">
        <v>79</v>
      </c>
      <c r="D12" s="21">
        <v>380</v>
      </c>
      <c r="E12" s="21">
        <v>400</v>
      </c>
      <c r="F12" s="21">
        <v>518</v>
      </c>
      <c r="G12" s="21">
        <f t="shared" si="0"/>
        <v>952.66666666666663</v>
      </c>
      <c r="H12" s="21">
        <f t="shared" si="1"/>
        <v>142.89999999999998</v>
      </c>
      <c r="I12" s="21">
        <f t="shared" si="2"/>
        <v>1095.5666666666666</v>
      </c>
      <c r="J12" s="21">
        <v>626</v>
      </c>
      <c r="K12" s="21">
        <v>412</v>
      </c>
      <c r="L12" s="21">
        <f t="shared" si="3"/>
        <v>2133.5666666666666</v>
      </c>
      <c r="M12" s="21">
        <v>295</v>
      </c>
      <c r="N12" s="21">
        <f t="shared" si="4"/>
        <v>626</v>
      </c>
      <c r="O12" s="21">
        <f t="shared" si="4"/>
        <v>412</v>
      </c>
      <c r="P12" s="21">
        <f t="shared" si="5"/>
        <v>295</v>
      </c>
      <c r="Q12" s="21">
        <f t="shared" si="6"/>
        <v>1333</v>
      </c>
      <c r="R12" s="65">
        <f t="shared" si="7"/>
        <v>62.477541518896373</v>
      </c>
      <c r="S12" s="25">
        <f>J12+I12</f>
        <v>1721.5666666666666</v>
      </c>
    </row>
    <row r="13" spans="1:19" s="23" customFormat="1" ht="30" customHeight="1" x14ac:dyDescent="0.25">
      <c r="A13" s="147"/>
      <c r="B13" s="143"/>
      <c r="C13" s="17" t="s">
        <v>2</v>
      </c>
      <c r="D13" s="66">
        <f>D12+D11+D10</f>
        <v>5630</v>
      </c>
      <c r="E13" s="66">
        <f>E12+E11+E10</f>
        <v>5900</v>
      </c>
      <c r="F13" s="66">
        <f>F12+F11+F10</f>
        <v>23307</v>
      </c>
      <c r="G13" s="65">
        <f t="shared" si="0"/>
        <v>19299</v>
      </c>
      <c r="H13" s="65">
        <f t="shared" si="1"/>
        <v>2894.85</v>
      </c>
      <c r="I13" s="65">
        <f t="shared" si="2"/>
        <v>22193.85</v>
      </c>
      <c r="J13" s="66">
        <f>J12+J11+J10</f>
        <v>20285</v>
      </c>
      <c r="K13" s="66">
        <f>K12+K11+K10</f>
        <v>6422</v>
      </c>
      <c r="L13" s="65">
        <f t="shared" si="3"/>
        <v>48900.85</v>
      </c>
      <c r="M13" s="66">
        <f>M12+M11+M10</f>
        <v>3565</v>
      </c>
      <c r="N13" s="65">
        <f t="shared" si="4"/>
        <v>20285</v>
      </c>
      <c r="O13" s="65">
        <f t="shared" si="4"/>
        <v>6422</v>
      </c>
      <c r="P13" s="65">
        <f t="shared" si="5"/>
        <v>3565</v>
      </c>
      <c r="Q13" s="65">
        <f t="shared" si="6"/>
        <v>30272</v>
      </c>
      <c r="R13" s="65">
        <f t="shared" si="7"/>
        <v>61.904854414596066</v>
      </c>
      <c r="S13" s="25"/>
    </row>
    <row r="14" spans="1:19" s="23" customFormat="1" ht="30" customHeight="1" x14ac:dyDescent="0.25">
      <c r="A14" s="147">
        <v>2</v>
      </c>
      <c r="B14" s="143" t="s">
        <v>136</v>
      </c>
      <c r="C14" s="22" t="s">
        <v>77</v>
      </c>
      <c r="D14" s="21"/>
      <c r="E14" s="21"/>
      <c r="F14" s="21"/>
      <c r="G14" s="21">
        <f t="shared" si="0"/>
        <v>0</v>
      </c>
      <c r="H14" s="21">
        <f t="shared" si="1"/>
        <v>0</v>
      </c>
      <c r="I14" s="21">
        <f t="shared" si="2"/>
        <v>0</v>
      </c>
      <c r="J14" s="21"/>
      <c r="K14" s="21"/>
      <c r="L14" s="21">
        <f t="shared" si="3"/>
        <v>0</v>
      </c>
      <c r="M14" s="21"/>
      <c r="N14" s="21">
        <f t="shared" si="4"/>
        <v>0</v>
      </c>
      <c r="O14" s="21">
        <f t="shared" si="4"/>
        <v>0</v>
      </c>
      <c r="P14" s="21">
        <f t="shared" si="5"/>
        <v>0</v>
      </c>
      <c r="Q14" s="21">
        <f t="shared" si="6"/>
        <v>0</v>
      </c>
      <c r="R14" s="65" t="e">
        <f t="shared" si="7"/>
        <v>#DIV/0!</v>
      </c>
    </row>
    <row r="15" spans="1:19" s="23" customFormat="1" ht="31.5" customHeight="1" x14ac:dyDescent="0.25">
      <c r="A15" s="147"/>
      <c r="B15" s="143"/>
      <c r="C15" s="22" t="s">
        <v>78</v>
      </c>
      <c r="D15" s="21"/>
      <c r="E15" s="21"/>
      <c r="F15" s="21"/>
      <c r="G15" s="21">
        <f t="shared" si="0"/>
        <v>0</v>
      </c>
      <c r="H15" s="21">
        <f t="shared" si="1"/>
        <v>0</v>
      </c>
      <c r="I15" s="21">
        <f t="shared" si="2"/>
        <v>0</v>
      </c>
      <c r="J15" s="21"/>
      <c r="K15" s="21"/>
      <c r="L15" s="21">
        <f t="shared" si="3"/>
        <v>0</v>
      </c>
      <c r="M15" s="21"/>
      <c r="N15" s="21">
        <f t="shared" si="4"/>
        <v>0</v>
      </c>
      <c r="O15" s="21">
        <f t="shared" si="4"/>
        <v>0</v>
      </c>
      <c r="P15" s="21">
        <f t="shared" si="5"/>
        <v>0</v>
      </c>
      <c r="Q15" s="21">
        <f t="shared" si="6"/>
        <v>0</v>
      </c>
      <c r="R15" s="65" t="e">
        <f t="shared" si="7"/>
        <v>#DIV/0!</v>
      </c>
    </row>
    <row r="16" spans="1:19" s="23" customFormat="1" ht="41.25" customHeight="1" x14ac:dyDescent="0.25">
      <c r="A16" s="147"/>
      <c r="B16" s="143"/>
      <c r="C16" s="42" t="s">
        <v>2</v>
      </c>
      <c r="D16" s="21"/>
      <c r="E16" s="21"/>
      <c r="F16" s="21"/>
      <c r="G16" s="21">
        <f t="shared" si="0"/>
        <v>0</v>
      </c>
      <c r="H16" s="21">
        <f t="shared" si="1"/>
        <v>0</v>
      </c>
      <c r="I16" s="21">
        <f t="shared" si="2"/>
        <v>0</v>
      </c>
      <c r="J16" s="21"/>
      <c r="K16" s="21"/>
      <c r="L16" s="21">
        <f t="shared" si="3"/>
        <v>0</v>
      </c>
      <c r="M16" s="21"/>
      <c r="N16" s="21">
        <f t="shared" si="4"/>
        <v>0</v>
      </c>
      <c r="O16" s="21">
        <f t="shared" si="4"/>
        <v>0</v>
      </c>
      <c r="P16" s="21">
        <f t="shared" si="5"/>
        <v>0</v>
      </c>
      <c r="Q16" s="21">
        <f t="shared" si="6"/>
        <v>0</v>
      </c>
      <c r="R16" s="65" t="e">
        <f t="shared" si="7"/>
        <v>#DIV/0!</v>
      </c>
    </row>
    <row r="17" spans="1:19" s="23" customFormat="1" ht="30" customHeight="1" x14ac:dyDescent="0.25">
      <c r="A17" s="147" t="s">
        <v>20</v>
      </c>
      <c r="B17" s="147"/>
      <c r="C17" s="22" t="s">
        <v>77</v>
      </c>
      <c r="D17" s="21"/>
      <c r="E17" s="21"/>
      <c r="F17" s="21"/>
      <c r="G17" s="21">
        <f t="shared" si="0"/>
        <v>0</v>
      </c>
      <c r="H17" s="21">
        <f t="shared" si="1"/>
        <v>0</v>
      </c>
      <c r="I17" s="21">
        <f t="shared" si="2"/>
        <v>0</v>
      </c>
      <c r="J17" s="21"/>
      <c r="K17" s="21"/>
      <c r="L17" s="21">
        <f t="shared" si="3"/>
        <v>0</v>
      </c>
      <c r="M17" s="21"/>
      <c r="N17" s="21">
        <f t="shared" si="4"/>
        <v>0</v>
      </c>
      <c r="O17" s="21">
        <f t="shared" si="4"/>
        <v>0</v>
      </c>
      <c r="P17" s="21">
        <f t="shared" si="5"/>
        <v>0</v>
      </c>
      <c r="Q17" s="21">
        <f t="shared" si="6"/>
        <v>0</v>
      </c>
      <c r="R17" s="65" t="e">
        <f t="shared" si="7"/>
        <v>#DIV/0!</v>
      </c>
    </row>
    <row r="18" spans="1:19" s="23" customFormat="1" ht="30" customHeight="1" x14ac:dyDescent="0.25">
      <c r="A18" s="147"/>
      <c r="B18" s="147"/>
      <c r="C18" s="22" t="s">
        <v>78</v>
      </c>
      <c r="D18" s="21"/>
      <c r="E18" s="21"/>
      <c r="F18" s="21"/>
      <c r="G18" s="21">
        <f t="shared" si="0"/>
        <v>0</v>
      </c>
      <c r="H18" s="21">
        <f t="shared" si="1"/>
        <v>0</v>
      </c>
      <c r="I18" s="21">
        <f t="shared" si="2"/>
        <v>0</v>
      </c>
      <c r="J18" s="21"/>
      <c r="K18" s="21"/>
      <c r="L18" s="21">
        <f t="shared" si="3"/>
        <v>0</v>
      </c>
      <c r="M18" s="21"/>
      <c r="N18" s="21">
        <f t="shared" si="4"/>
        <v>0</v>
      </c>
      <c r="O18" s="21">
        <f t="shared" si="4"/>
        <v>0</v>
      </c>
      <c r="P18" s="21">
        <f t="shared" si="5"/>
        <v>0</v>
      </c>
      <c r="Q18" s="21">
        <f t="shared" si="6"/>
        <v>0</v>
      </c>
      <c r="R18" s="65" t="e">
        <f t="shared" si="7"/>
        <v>#DIV/0!</v>
      </c>
    </row>
    <row r="19" spans="1:19" s="23" customFormat="1" ht="30" customHeight="1" x14ac:dyDescent="0.25">
      <c r="A19" s="147"/>
      <c r="B19" s="147"/>
      <c r="C19" s="22" t="s">
        <v>79</v>
      </c>
      <c r="D19" s="21"/>
      <c r="E19" s="21"/>
      <c r="F19" s="21"/>
      <c r="G19" s="21">
        <f t="shared" si="0"/>
        <v>0</v>
      </c>
      <c r="H19" s="21">
        <f t="shared" si="1"/>
        <v>0</v>
      </c>
      <c r="I19" s="21">
        <f t="shared" si="2"/>
        <v>0</v>
      </c>
      <c r="J19" s="21"/>
      <c r="K19" s="21"/>
      <c r="L19" s="21">
        <f t="shared" si="3"/>
        <v>0</v>
      </c>
      <c r="M19" s="21"/>
      <c r="N19" s="21">
        <f t="shared" si="4"/>
        <v>0</v>
      </c>
      <c r="O19" s="21">
        <f t="shared" si="4"/>
        <v>0</v>
      </c>
      <c r="P19" s="21">
        <f t="shared" si="5"/>
        <v>0</v>
      </c>
      <c r="Q19" s="21">
        <f t="shared" si="6"/>
        <v>0</v>
      </c>
      <c r="R19" s="65" t="e">
        <f t="shared" si="7"/>
        <v>#DIV/0!</v>
      </c>
    </row>
    <row r="20" spans="1:19" s="23" customFormat="1" ht="30" customHeight="1" x14ac:dyDescent="0.25">
      <c r="A20" s="147"/>
      <c r="B20" s="147"/>
      <c r="C20" s="17" t="s">
        <v>2</v>
      </c>
      <c r="D20" s="24"/>
      <c r="E20" s="24"/>
      <c r="F20" s="24"/>
      <c r="G20" s="21">
        <f t="shared" si="0"/>
        <v>0</v>
      </c>
      <c r="H20" s="21">
        <f t="shared" si="1"/>
        <v>0</v>
      </c>
      <c r="I20" s="21">
        <f t="shared" si="2"/>
        <v>0</v>
      </c>
      <c r="J20" s="21"/>
      <c r="K20" s="21"/>
      <c r="L20" s="21">
        <f t="shared" si="3"/>
        <v>0</v>
      </c>
      <c r="M20" s="21"/>
      <c r="N20" s="21">
        <f t="shared" si="4"/>
        <v>0</v>
      </c>
      <c r="O20" s="21">
        <f t="shared" si="4"/>
        <v>0</v>
      </c>
      <c r="P20" s="21">
        <f t="shared" si="5"/>
        <v>0</v>
      </c>
      <c r="Q20" s="21">
        <f t="shared" si="6"/>
        <v>0</v>
      </c>
      <c r="R20" s="65" t="e">
        <f t="shared" si="7"/>
        <v>#DIV/0!</v>
      </c>
    </row>
    <row r="21" spans="1:19" s="23" customFormat="1" ht="30" customHeight="1" x14ac:dyDescent="0.25">
      <c r="A21" s="148" t="s">
        <v>156</v>
      </c>
      <c r="B21" s="148"/>
      <c r="C21" s="149"/>
      <c r="D21" s="24"/>
      <c r="E21" s="24"/>
      <c r="F21" s="24"/>
      <c r="G21" s="21">
        <f t="shared" si="0"/>
        <v>0</v>
      </c>
      <c r="H21" s="21">
        <f t="shared" si="1"/>
        <v>0</v>
      </c>
      <c r="I21" s="21">
        <f t="shared" si="2"/>
        <v>0</v>
      </c>
      <c r="J21" s="21"/>
      <c r="K21" s="21"/>
      <c r="L21" s="21">
        <f t="shared" si="3"/>
        <v>0</v>
      </c>
      <c r="M21" s="21"/>
      <c r="N21" s="21">
        <f t="shared" si="4"/>
        <v>0</v>
      </c>
      <c r="O21" s="21">
        <f t="shared" si="4"/>
        <v>0</v>
      </c>
      <c r="P21" s="21">
        <f t="shared" si="5"/>
        <v>0</v>
      </c>
      <c r="Q21" s="21">
        <f t="shared" si="6"/>
        <v>0</v>
      </c>
      <c r="R21" s="65" t="e">
        <f t="shared" si="7"/>
        <v>#DIV/0!</v>
      </c>
    </row>
    <row r="22" spans="1:19" s="23" customFormat="1" ht="27" customHeight="1" x14ac:dyDescent="0.25">
      <c r="A22" s="150">
        <v>3</v>
      </c>
      <c r="B22" s="150" t="s">
        <v>88</v>
      </c>
      <c r="C22" s="64" t="s">
        <v>150</v>
      </c>
      <c r="D22" s="21"/>
      <c r="E22" s="21"/>
      <c r="F22" s="21"/>
      <c r="G22" s="21">
        <f t="shared" si="0"/>
        <v>0</v>
      </c>
      <c r="H22" s="21">
        <f t="shared" si="1"/>
        <v>0</v>
      </c>
      <c r="I22" s="21">
        <f t="shared" si="2"/>
        <v>0</v>
      </c>
      <c r="J22" s="21"/>
      <c r="K22" s="21"/>
      <c r="L22" s="21">
        <f t="shared" si="3"/>
        <v>0</v>
      </c>
      <c r="M22" s="21"/>
      <c r="N22" s="21">
        <f t="shared" si="4"/>
        <v>0</v>
      </c>
      <c r="O22" s="21">
        <f t="shared" si="4"/>
        <v>0</v>
      </c>
      <c r="P22" s="21">
        <f t="shared" si="5"/>
        <v>0</v>
      </c>
      <c r="Q22" s="21">
        <f t="shared" si="6"/>
        <v>0</v>
      </c>
      <c r="R22" s="65" t="e">
        <f t="shared" si="7"/>
        <v>#DIV/0!</v>
      </c>
      <c r="S22" s="25"/>
    </row>
    <row r="23" spans="1:19" s="23" customFormat="1" ht="30" customHeight="1" x14ac:dyDescent="0.25">
      <c r="A23" s="151"/>
      <c r="B23" s="151"/>
      <c r="C23" s="46" t="s">
        <v>49</v>
      </c>
      <c r="D23" s="27"/>
      <c r="E23" s="27"/>
      <c r="F23" s="27"/>
      <c r="G23" s="21">
        <f t="shared" si="0"/>
        <v>0</v>
      </c>
      <c r="H23" s="21">
        <f t="shared" si="1"/>
        <v>0</v>
      </c>
      <c r="I23" s="21">
        <f t="shared" si="2"/>
        <v>0</v>
      </c>
      <c r="J23" s="21"/>
      <c r="K23" s="21"/>
      <c r="L23" s="21">
        <f t="shared" si="3"/>
        <v>0</v>
      </c>
      <c r="M23" s="21"/>
      <c r="N23" s="21">
        <f t="shared" si="4"/>
        <v>0</v>
      </c>
      <c r="O23" s="21">
        <f t="shared" si="4"/>
        <v>0</v>
      </c>
      <c r="P23" s="21">
        <f t="shared" si="5"/>
        <v>0</v>
      </c>
      <c r="Q23" s="21">
        <f t="shared" si="6"/>
        <v>0</v>
      </c>
      <c r="R23" s="65" t="e">
        <f t="shared" si="7"/>
        <v>#DIV/0!</v>
      </c>
    </row>
    <row r="24" spans="1:19" s="23" customFormat="1" ht="30" customHeight="1" x14ac:dyDescent="0.25">
      <c r="A24" s="152"/>
      <c r="B24" s="152"/>
      <c r="C24" s="46" t="s">
        <v>53</v>
      </c>
      <c r="D24" s="27"/>
      <c r="E24" s="27"/>
      <c r="F24" s="27"/>
      <c r="G24" s="21">
        <f t="shared" si="0"/>
        <v>0</v>
      </c>
      <c r="H24" s="21">
        <f t="shared" si="1"/>
        <v>0</v>
      </c>
      <c r="I24" s="21">
        <f t="shared" si="2"/>
        <v>0</v>
      </c>
      <c r="J24" s="21"/>
      <c r="K24" s="21"/>
      <c r="L24" s="21">
        <f t="shared" si="3"/>
        <v>0</v>
      </c>
      <c r="M24" s="21"/>
      <c r="N24" s="21">
        <f t="shared" si="4"/>
        <v>0</v>
      </c>
      <c r="O24" s="21">
        <f t="shared" si="4"/>
        <v>0</v>
      </c>
      <c r="P24" s="21">
        <f t="shared" si="5"/>
        <v>0</v>
      </c>
      <c r="Q24" s="21">
        <f t="shared" si="6"/>
        <v>0</v>
      </c>
      <c r="R24" s="65" t="e">
        <f t="shared" si="7"/>
        <v>#DIV/0!</v>
      </c>
    </row>
    <row r="25" spans="1:19" s="23" customFormat="1" ht="28.5" x14ac:dyDescent="0.25">
      <c r="A25" s="143" t="s">
        <v>137</v>
      </c>
      <c r="B25" s="143"/>
      <c r="C25" s="143"/>
      <c r="D25" s="21"/>
      <c r="E25" s="21"/>
      <c r="F25" s="21"/>
      <c r="G25" s="21">
        <f t="shared" si="0"/>
        <v>0</v>
      </c>
      <c r="H25" s="21">
        <f t="shared" si="1"/>
        <v>0</v>
      </c>
      <c r="I25" s="21">
        <f t="shared" si="2"/>
        <v>0</v>
      </c>
      <c r="J25" s="21"/>
      <c r="K25" s="21"/>
      <c r="L25" s="21">
        <f t="shared" si="3"/>
        <v>0</v>
      </c>
      <c r="M25" s="21"/>
      <c r="N25" s="21">
        <f t="shared" si="4"/>
        <v>0</v>
      </c>
      <c r="O25" s="21">
        <f t="shared" si="4"/>
        <v>0</v>
      </c>
      <c r="P25" s="21">
        <f t="shared" si="5"/>
        <v>0</v>
      </c>
      <c r="Q25" s="21">
        <f t="shared" si="6"/>
        <v>0</v>
      </c>
      <c r="R25" s="65" t="e">
        <f t="shared" si="7"/>
        <v>#DIV/0!</v>
      </c>
      <c r="S25" s="25"/>
    </row>
    <row r="26" spans="1:19" s="23" customFormat="1" ht="30" customHeight="1" x14ac:dyDescent="0.25">
      <c r="A26" s="144" t="s">
        <v>123</v>
      </c>
      <c r="B26" s="144"/>
      <c r="C26" s="144"/>
      <c r="D26" s="21"/>
      <c r="E26" s="21"/>
      <c r="F26" s="21"/>
      <c r="G26" s="21">
        <f t="shared" si="0"/>
        <v>0</v>
      </c>
      <c r="H26" s="21">
        <f t="shared" si="1"/>
        <v>0</v>
      </c>
      <c r="I26" s="21">
        <f t="shared" si="2"/>
        <v>0</v>
      </c>
      <c r="J26" s="21"/>
      <c r="K26" s="21"/>
      <c r="L26" s="21">
        <f t="shared" si="3"/>
        <v>0</v>
      </c>
      <c r="M26" s="21"/>
      <c r="N26" s="21">
        <f t="shared" si="4"/>
        <v>0</v>
      </c>
      <c r="O26" s="21">
        <f t="shared" si="4"/>
        <v>0</v>
      </c>
      <c r="P26" s="21">
        <f t="shared" si="5"/>
        <v>0</v>
      </c>
      <c r="Q26" s="21">
        <f t="shared" si="6"/>
        <v>0</v>
      </c>
      <c r="R26" s="65" t="e">
        <f t="shared" si="7"/>
        <v>#DIV/0!</v>
      </c>
    </row>
    <row r="27" spans="1:19" s="23" customFormat="1" ht="30" customHeight="1" x14ac:dyDescent="0.25">
      <c r="A27" s="145" t="s">
        <v>138</v>
      </c>
      <c r="B27" s="145"/>
      <c r="C27" s="145"/>
      <c r="D27" s="28"/>
      <c r="E27" s="28"/>
      <c r="F27" s="28"/>
      <c r="G27" s="21">
        <f t="shared" si="0"/>
        <v>0</v>
      </c>
      <c r="H27" s="21">
        <f t="shared" si="1"/>
        <v>0</v>
      </c>
      <c r="I27" s="21">
        <f t="shared" si="2"/>
        <v>0</v>
      </c>
      <c r="J27" s="21"/>
      <c r="K27" s="21"/>
      <c r="L27" s="21">
        <f t="shared" si="3"/>
        <v>0</v>
      </c>
      <c r="M27" s="21"/>
      <c r="N27" s="21">
        <f t="shared" si="4"/>
        <v>0</v>
      </c>
      <c r="O27" s="21">
        <f t="shared" si="4"/>
        <v>0</v>
      </c>
      <c r="P27" s="21">
        <f t="shared" si="5"/>
        <v>0</v>
      </c>
      <c r="Q27" s="21">
        <f t="shared" si="6"/>
        <v>0</v>
      </c>
      <c r="R27" s="65" t="e">
        <f t="shared" si="7"/>
        <v>#DIV/0!</v>
      </c>
    </row>
    <row r="28" spans="1:19" s="23" customFormat="1" ht="30" customHeight="1" x14ac:dyDescent="0.25">
      <c r="A28" s="144" t="s">
        <v>20</v>
      </c>
      <c r="B28" s="144"/>
      <c r="C28" s="144"/>
      <c r="D28" s="26"/>
      <c r="E28" s="26"/>
      <c r="F28" s="26"/>
      <c r="G28" s="21">
        <f t="shared" si="0"/>
        <v>0</v>
      </c>
      <c r="H28" s="21">
        <f t="shared" si="1"/>
        <v>0</v>
      </c>
      <c r="I28" s="21">
        <f t="shared" si="2"/>
        <v>0</v>
      </c>
      <c r="J28" s="21"/>
      <c r="K28" s="21"/>
      <c r="L28" s="21">
        <f t="shared" si="3"/>
        <v>0</v>
      </c>
      <c r="M28" s="21"/>
      <c r="N28" s="21">
        <f t="shared" si="4"/>
        <v>0</v>
      </c>
      <c r="O28" s="21">
        <f t="shared" si="4"/>
        <v>0</v>
      </c>
      <c r="P28" s="21">
        <f t="shared" si="5"/>
        <v>0</v>
      </c>
      <c r="Q28" s="21">
        <f t="shared" si="6"/>
        <v>0</v>
      </c>
      <c r="R28" s="65" t="e">
        <f t="shared" si="7"/>
        <v>#DIV/0!</v>
      </c>
    </row>
    <row r="29" spans="1:19" ht="24" x14ac:dyDescent="0.6">
      <c r="A29" s="146" t="s">
        <v>102</v>
      </c>
      <c r="B29" s="146"/>
      <c r="C29" s="146"/>
      <c r="D29" s="146"/>
      <c r="E29" s="146"/>
      <c r="F29" s="146"/>
      <c r="G29" s="146"/>
      <c r="H29" s="146"/>
      <c r="I29" s="146"/>
      <c r="J29" s="146"/>
      <c r="K29" s="146"/>
      <c r="L29" s="146"/>
      <c r="M29" s="146"/>
      <c r="N29" s="146"/>
      <c r="O29" s="146"/>
      <c r="P29" s="146"/>
      <c r="Q29" s="146"/>
      <c r="R29" s="146"/>
    </row>
    <row r="30" spans="1:19" ht="24" x14ac:dyDescent="0.6">
      <c r="A30" s="141">
        <v>1</v>
      </c>
      <c r="B30" s="141"/>
      <c r="C30" s="54" t="s">
        <v>140</v>
      </c>
      <c r="D30" s="54"/>
      <c r="E30" s="54"/>
      <c r="F30" s="54"/>
      <c r="G30" s="54"/>
      <c r="H30" s="54"/>
      <c r="I30" s="54"/>
      <c r="J30" s="54"/>
      <c r="K30" s="54"/>
      <c r="L30" s="54"/>
      <c r="M30" s="54"/>
      <c r="N30" s="53"/>
      <c r="O30" s="53"/>
      <c r="P30" s="53"/>
      <c r="Q30" s="53"/>
      <c r="R30" s="53"/>
    </row>
    <row r="31" spans="1:19" s="29" customFormat="1" ht="27.75" customHeight="1" x14ac:dyDescent="0.7">
      <c r="A31" s="141">
        <v>2</v>
      </c>
      <c r="B31" s="141"/>
      <c r="C31" s="20" t="s">
        <v>127</v>
      </c>
      <c r="D31" s="20"/>
      <c r="E31" s="20"/>
      <c r="F31" s="20"/>
      <c r="G31" s="20"/>
      <c r="H31" s="20"/>
      <c r="I31" s="20"/>
      <c r="J31" s="20"/>
      <c r="K31" s="20"/>
      <c r="L31" s="20"/>
      <c r="M31" s="20"/>
      <c r="N31" s="20"/>
      <c r="O31" s="20"/>
      <c r="P31" s="20"/>
      <c r="Q31" s="20"/>
      <c r="R31" s="20"/>
    </row>
    <row r="32" spans="1:19" s="29" customFormat="1" ht="24.95" customHeight="1" x14ac:dyDescent="0.7">
      <c r="A32" s="141">
        <v>3</v>
      </c>
      <c r="B32" s="141"/>
      <c r="C32" s="20" t="s">
        <v>101</v>
      </c>
      <c r="D32" s="20"/>
      <c r="E32" s="20"/>
      <c r="F32" s="20"/>
      <c r="G32" s="20"/>
      <c r="H32" s="20"/>
      <c r="I32" s="20"/>
      <c r="J32" s="20"/>
      <c r="K32" s="20"/>
      <c r="L32" s="20"/>
      <c r="M32" s="20"/>
      <c r="N32" s="20"/>
      <c r="O32" s="20"/>
      <c r="P32" s="20"/>
      <c r="Q32" s="20"/>
      <c r="R32" s="20"/>
    </row>
    <row r="33" spans="1:18" s="29" customFormat="1" ht="28.5" x14ac:dyDescent="0.6">
      <c r="A33" s="141">
        <v>4</v>
      </c>
      <c r="B33" s="141"/>
      <c r="C33" s="142" t="s">
        <v>134</v>
      </c>
      <c r="D33" s="142"/>
      <c r="E33" s="142"/>
      <c r="F33" s="142"/>
      <c r="G33" s="142"/>
      <c r="H33" s="142"/>
      <c r="I33" s="142"/>
      <c r="J33" s="142"/>
      <c r="K33" s="142"/>
      <c r="L33" s="142"/>
      <c r="M33" s="142"/>
      <c r="N33" s="142"/>
      <c r="O33" s="142"/>
      <c r="P33" s="142"/>
      <c r="Q33" s="142"/>
      <c r="R33" s="142"/>
    </row>
  </sheetData>
  <mergeCells count="43">
    <mergeCell ref="M6:M9"/>
    <mergeCell ref="A1:R1"/>
    <mergeCell ref="A2:R2"/>
    <mergeCell ref="A3:R3"/>
    <mergeCell ref="A4:R4"/>
    <mergeCell ref="A5:R5"/>
    <mergeCell ref="G8:G9"/>
    <mergeCell ref="H8:H9"/>
    <mergeCell ref="I8:I9"/>
    <mergeCell ref="J8:J9"/>
    <mergeCell ref="K8:K9"/>
    <mergeCell ref="A10:A13"/>
    <mergeCell ref="B10:B13"/>
    <mergeCell ref="N6:R6"/>
    <mergeCell ref="D7:I7"/>
    <mergeCell ref="J7:K7"/>
    <mergeCell ref="L7:L9"/>
    <mergeCell ref="N7:N9"/>
    <mergeCell ref="O7:O9"/>
    <mergeCell ref="P7:P9"/>
    <mergeCell ref="Q7:Q9"/>
    <mergeCell ref="R7:R9"/>
    <mergeCell ref="D8:F8"/>
    <mergeCell ref="A6:A9"/>
    <mergeCell ref="B6:B9"/>
    <mergeCell ref="C6:C9"/>
    <mergeCell ref="D6:L6"/>
    <mergeCell ref="A14:A16"/>
    <mergeCell ref="B14:B16"/>
    <mergeCell ref="A17:B20"/>
    <mergeCell ref="A21:C21"/>
    <mergeCell ref="A22:A24"/>
    <mergeCell ref="B22:B24"/>
    <mergeCell ref="A31:B31"/>
    <mergeCell ref="A32:B32"/>
    <mergeCell ref="A33:B33"/>
    <mergeCell ref="C33:R33"/>
    <mergeCell ref="A25:C25"/>
    <mergeCell ref="A26:C26"/>
    <mergeCell ref="A27:C27"/>
    <mergeCell ref="A28:C28"/>
    <mergeCell ref="A29:R29"/>
    <mergeCell ref="A30:B30"/>
  </mergeCells>
  <pageMargins left="0.2" right="0.25" top="0.5" bottom="0.25" header="0.3" footer="0.3"/>
  <pageSetup paperSize="9"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topLeftCell="A4" zoomScaleNormal="100" workbookViewId="0">
      <selection sqref="A1:F18"/>
    </sheetView>
  </sheetViews>
  <sheetFormatPr defaultRowHeight="15" x14ac:dyDescent="0.25"/>
  <cols>
    <col min="2" max="2" width="23.42578125" customWidth="1"/>
    <col min="3" max="3" width="21.28515625" customWidth="1"/>
    <col min="4" max="4" width="33" customWidth="1"/>
    <col min="5" max="5" width="24.28515625" customWidth="1"/>
    <col min="6" max="6" width="23" customWidth="1"/>
  </cols>
  <sheetData>
    <row r="1" spans="1:6" ht="24" x14ac:dyDescent="0.25">
      <c r="A1" s="242" t="s">
        <v>203</v>
      </c>
      <c r="B1" s="242"/>
      <c r="C1" s="242"/>
      <c r="D1" s="242"/>
      <c r="E1" s="242"/>
      <c r="F1" s="242"/>
    </row>
    <row r="2" spans="1:6" ht="24" x14ac:dyDescent="0.25">
      <c r="A2" s="242" t="s">
        <v>200</v>
      </c>
      <c r="B2" s="242"/>
      <c r="C2" s="242"/>
      <c r="D2" s="242"/>
      <c r="E2" s="242"/>
      <c r="F2" s="242"/>
    </row>
    <row r="3" spans="1:6" ht="24" x14ac:dyDescent="0.25">
      <c r="A3" s="242" t="s">
        <v>67</v>
      </c>
      <c r="B3" s="242"/>
      <c r="C3" s="242"/>
      <c r="D3" s="242"/>
      <c r="E3" s="242"/>
      <c r="F3" s="242"/>
    </row>
    <row r="4" spans="1:6" ht="24" x14ac:dyDescent="0.25">
      <c r="A4" s="242" t="s">
        <v>198</v>
      </c>
      <c r="B4" s="242" t="s">
        <v>52</v>
      </c>
      <c r="C4" s="242"/>
      <c r="D4" s="242"/>
      <c r="E4" s="242"/>
      <c r="F4" s="242"/>
    </row>
    <row r="5" spans="1:6" ht="24" x14ac:dyDescent="0.25">
      <c r="A5" s="252" t="s">
        <v>244</v>
      </c>
      <c r="B5" s="252"/>
      <c r="C5" s="252"/>
      <c r="D5" s="252"/>
      <c r="E5" s="252"/>
    </row>
    <row r="6" spans="1:6" ht="24" x14ac:dyDescent="0.25">
      <c r="A6" s="252" t="s">
        <v>85</v>
      </c>
      <c r="B6" s="252"/>
      <c r="C6" s="252"/>
      <c r="D6" s="252"/>
      <c r="E6" s="252"/>
    </row>
    <row r="7" spans="1:6" ht="24" x14ac:dyDescent="0.25">
      <c r="A7" s="4" t="s">
        <v>25</v>
      </c>
      <c r="B7" s="4" t="s">
        <v>45</v>
      </c>
      <c r="C7" s="253" t="s">
        <v>245</v>
      </c>
      <c r="D7" s="254"/>
      <c r="E7" s="4" t="s">
        <v>199</v>
      </c>
      <c r="F7" s="104" t="s">
        <v>46</v>
      </c>
    </row>
    <row r="8" spans="1:6" ht="24" x14ac:dyDescent="0.25">
      <c r="A8" s="255">
        <v>1</v>
      </c>
      <c r="B8" s="257"/>
      <c r="C8" s="4" t="s">
        <v>201</v>
      </c>
      <c r="D8" s="4"/>
      <c r="E8" s="4"/>
      <c r="F8" s="104"/>
    </row>
    <row r="9" spans="1:6" ht="24" customHeight="1" x14ac:dyDescent="0.25">
      <c r="A9" s="256"/>
      <c r="B9" s="258"/>
      <c r="C9" s="32" t="s">
        <v>202</v>
      </c>
      <c r="D9" s="3"/>
      <c r="E9" s="3"/>
      <c r="F9" s="3"/>
    </row>
    <row r="10" spans="1:6" ht="24" customHeight="1" x14ac:dyDescent="0.25">
      <c r="A10" s="255">
        <v>2</v>
      </c>
      <c r="B10" s="257"/>
      <c r="C10" s="4" t="s">
        <v>201</v>
      </c>
      <c r="D10" s="3"/>
      <c r="E10" s="3"/>
      <c r="F10" s="3"/>
    </row>
    <row r="11" spans="1:6" ht="24" customHeight="1" x14ac:dyDescent="0.25">
      <c r="A11" s="256"/>
      <c r="B11" s="258"/>
      <c r="C11" s="32" t="s">
        <v>202</v>
      </c>
      <c r="D11" s="3"/>
      <c r="E11" s="3"/>
      <c r="F11" s="3"/>
    </row>
    <row r="12" spans="1:6" ht="24" customHeight="1" x14ac:dyDescent="0.25">
      <c r="A12" s="255">
        <v>3</v>
      </c>
      <c r="B12" s="257"/>
      <c r="C12" s="4" t="s">
        <v>201</v>
      </c>
      <c r="D12" s="3"/>
      <c r="E12" s="3"/>
      <c r="F12" s="3"/>
    </row>
    <row r="13" spans="1:6" ht="24" customHeight="1" x14ac:dyDescent="0.25">
      <c r="A13" s="256"/>
      <c r="B13" s="258"/>
      <c r="C13" s="32" t="s">
        <v>202</v>
      </c>
      <c r="D13" s="3"/>
      <c r="E13" s="3"/>
      <c r="F13" s="3"/>
    </row>
    <row r="14" spans="1:6" ht="24" customHeight="1" x14ac:dyDescent="0.25">
      <c r="A14" s="255">
        <v>4</v>
      </c>
      <c r="B14" s="257"/>
      <c r="C14" s="4" t="s">
        <v>201</v>
      </c>
      <c r="D14" s="3"/>
      <c r="E14" s="3"/>
      <c r="F14" s="3"/>
    </row>
    <row r="15" spans="1:6" ht="24" customHeight="1" x14ac:dyDescent="0.25">
      <c r="A15" s="256"/>
      <c r="B15" s="258"/>
      <c r="C15" s="32" t="s">
        <v>202</v>
      </c>
      <c r="D15" s="3"/>
      <c r="E15" s="3"/>
      <c r="F15" s="3"/>
    </row>
    <row r="16" spans="1:6" ht="24" x14ac:dyDescent="0.25">
      <c r="A16" s="251" t="s">
        <v>47</v>
      </c>
      <c r="B16" s="251"/>
      <c r="C16" s="251"/>
      <c r="D16" s="251"/>
      <c r="E16" s="251"/>
      <c r="F16" s="3"/>
    </row>
    <row r="17" spans="1:6" ht="15.75" x14ac:dyDescent="0.25">
      <c r="A17" s="5"/>
      <c r="B17" s="5"/>
      <c r="C17" s="5"/>
      <c r="D17" s="5"/>
      <c r="E17" s="5"/>
      <c r="F17" s="5"/>
    </row>
    <row r="18" spans="1:6" ht="24" x14ac:dyDescent="0.6">
      <c r="A18" s="141" t="s">
        <v>48</v>
      </c>
      <c r="B18" s="141"/>
      <c r="C18" s="141"/>
      <c r="D18" s="141"/>
      <c r="E18" s="141"/>
      <c r="F18" s="141"/>
    </row>
  </sheetData>
  <mergeCells count="17">
    <mergeCell ref="A1:F1"/>
    <mergeCell ref="A2:F2"/>
    <mergeCell ref="A3:F3"/>
    <mergeCell ref="A4:F4"/>
    <mergeCell ref="A14:A15"/>
    <mergeCell ref="B14:B15"/>
    <mergeCell ref="A16:E16"/>
    <mergeCell ref="A18:F18"/>
    <mergeCell ref="A5:E5"/>
    <mergeCell ref="A6:E6"/>
    <mergeCell ref="C7:D7"/>
    <mergeCell ref="A8:A9"/>
    <mergeCell ref="B8:B9"/>
    <mergeCell ref="A10:A11"/>
    <mergeCell ref="B10:B11"/>
    <mergeCell ref="A12:A13"/>
    <mergeCell ref="B12:B13"/>
  </mergeCells>
  <pageMargins left="1.14173228346457" right="0.70866141732283505" top="0.74803149606299202" bottom="0.74803149606299202" header="0.31496062992126" footer="0.31496062992126"/>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zoomScale="85" zoomScaleNormal="85" workbookViewId="0">
      <selection activeCell="G8" sqref="G8"/>
    </sheetView>
  </sheetViews>
  <sheetFormatPr defaultRowHeight="15" x14ac:dyDescent="0.25"/>
  <cols>
    <col min="1" max="1" width="13.7109375" customWidth="1"/>
    <col min="2" max="2" width="15" customWidth="1"/>
    <col min="3" max="3" width="15.28515625" customWidth="1"/>
    <col min="4" max="4" width="8.85546875" customWidth="1"/>
    <col min="5" max="6" width="9.42578125" style="10" customWidth="1"/>
    <col min="7" max="7" width="9.7109375" style="10" customWidth="1"/>
    <col min="8" max="8" width="10.140625" style="10" customWidth="1"/>
    <col min="9" max="9" width="9.28515625" style="10" customWidth="1"/>
    <col min="10" max="10" width="8.5703125" style="10" customWidth="1"/>
    <col min="11" max="11" width="6.85546875" style="10" customWidth="1"/>
    <col min="12" max="17" width="7.7109375" style="10" customWidth="1"/>
  </cols>
  <sheetData>
    <row r="1" spans="1:17" ht="24" x14ac:dyDescent="0.25">
      <c r="A1" s="242" t="s">
        <v>194</v>
      </c>
      <c r="B1" s="242"/>
      <c r="C1" s="242"/>
      <c r="D1" s="242"/>
      <c r="E1" s="242"/>
      <c r="F1" s="242"/>
      <c r="G1" s="242"/>
      <c r="H1" s="242"/>
      <c r="I1" s="242"/>
      <c r="J1" s="242"/>
      <c r="K1" s="242"/>
      <c r="L1" s="242"/>
      <c r="M1" s="242"/>
      <c r="N1" s="242"/>
      <c r="O1" s="242"/>
      <c r="P1" s="242"/>
      <c r="Q1" s="242"/>
    </row>
    <row r="2" spans="1:17" ht="24" x14ac:dyDescent="0.25">
      <c r="A2" s="242" t="s">
        <v>190</v>
      </c>
      <c r="B2" s="242"/>
      <c r="C2" s="242"/>
      <c r="D2" s="242"/>
      <c r="E2" s="242"/>
      <c r="F2" s="242"/>
      <c r="G2" s="242"/>
      <c r="H2" s="242"/>
      <c r="I2" s="242"/>
      <c r="J2" s="242"/>
      <c r="K2" s="242"/>
      <c r="L2" s="242"/>
      <c r="M2" s="242"/>
      <c r="N2" s="242"/>
      <c r="O2" s="242"/>
      <c r="P2" s="242"/>
      <c r="Q2" s="242"/>
    </row>
    <row r="3" spans="1:17" ht="24" x14ac:dyDescent="0.25">
      <c r="A3" s="242" t="s">
        <v>59</v>
      </c>
      <c r="B3" s="242"/>
      <c r="C3" s="242"/>
      <c r="D3" s="242"/>
      <c r="E3" s="242"/>
      <c r="F3" s="242"/>
      <c r="G3" s="242"/>
      <c r="H3" s="242"/>
      <c r="I3" s="242"/>
      <c r="J3" s="242"/>
      <c r="K3" s="242"/>
      <c r="L3" s="242"/>
      <c r="M3" s="242"/>
      <c r="N3" s="242"/>
      <c r="O3" s="242"/>
      <c r="P3" s="242"/>
      <c r="Q3" s="242"/>
    </row>
    <row r="4" spans="1:17" ht="24" x14ac:dyDescent="0.25">
      <c r="A4" s="242" t="s">
        <v>60</v>
      </c>
      <c r="B4" s="242"/>
      <c r="C4" s="242"/>
      <c r="D4" s="242"/>
      <c r="E4" s="242"/>
      <c r="F4" s="242"/>
      <c r="G4" s="242"/>
      <c r="H4" s="242"/>
      <c r="I4" s="242"/>
      <c r="J4" s="242"/>
      <c r="K4" s="242"/>
      <c r="L4" s="242"/>
      <c r="M4" s="242"/>
      <c r="N4" s="242"/>
      <c r="O4" s="242"/>
      <c r="P4" s="242"/>
      <c r="Q4" s="242"/>
    </row>
    <row r="5" spans="1:17" ht="24" x14ac:dyDescent="0.25">
      <c r="A5" s="252" t="s">
        <v>43</v>
      </c>
      <c r="B5" s="252"/>
      <c r="C5" s="252"/>
      <c r="D5" s="252"/>
      <c r="E5" s="252"/>
      <c r="F5" s="252"/>
      <c r="G5" s="252"/>
      <c r="H5" s="252"/>
      <c r="I5" s="252"/>
      <c r="J5" s="252"/>
      <c r="K5" s="252"/>
      <c r="L5" s="252"/>
      <c r="M5" s="252"/>
      <c r="N5" s="252"/>
      <c r="O5" s="252"/>
      <c r="P5" s="252"/>
      <c r="Q5" s="252"/>
    </row>
    <row r="6" spans="1:17" ht="24" x14ac:dyDescent="0.25">
      <c r="A6" s="252" t="s">
        <v>51</v>
      </c>
      <c r="B6" s="252"/>
      <c r="C6" s="252"/>
      <c r="D6" s="252"/>
      <c r="E6" s="252"/>
      <c r="F6" s="252"/>
      <c r="G6" s="252"/>
      <c r="H6" s="252"/>
      <c r="I6" s="252"/>
      <c r="J6" s="252"/>
      <c r="K6" s="252"/>
      <c r="L6" s="252"/>
      <c r="M6" s="252"/>
      <c r="N6" s="252"/>
      <c r="O6" s="252"/>
      <c r="P6" s="252"/>
      <c r="Q6" s="252"/>
    </row>
    <row r="7" spans="1:17" ht="24" customHeight="1" x14ac:dyDescent="0.25">
      <c r="A7" s="245" t="s">
        <v>204</v>
      </c>
      <c r="B7" s="245" t="s">
        <v>264</v>
      </c>
      <c r="C7" s="245" t="s">
        <v>265</v>
      </c>
      <c r="D7" s="243" t="s">
        <v>44</v>
      </c>
      <c r="E7" s="243"/>
      <c r="F7" s="243"/>
      <c r="G7" s="243"/>
      <c r="H7" s="243"/>
      <c r="I7" s="243"/>
      <c r="J7" s="243"/>
      <c r="K7" s="243"/>
      <c r="L7" s="243"/>
      <c r="M7" s="243"/>
      <c r="N7" s="243"/>
      <c r="O7" s="243"/>
      <c r="P7" s="243"/>
      <c r="Q7" s="243"/>
    </row>
    <row r="8" spans="1:17" ht="50.25" customHeight="1" x14ac:dyDescent="0.25">
      <c r="A8" s="246"/>
      <c r="B8" s="246"/>
      <c r="C8" s="246"/>
      <c r="D8" s="32" t="s">
        <v>26</v>
      </c>
      <c r="E8" s="31" t="s">
        <v>5</v>
      </c>
      <c r="F8" s="31" t="s">
        <v>6</v>
      </c>
      <c r="G8" s="31" t="s">
        <v>7</v>
      </c>
      <c r="H8" s="31" t="s">
        <v>8</v>
      </c>
      <c r="I8" s="31" t="s">
        <v>9</v>
      </c>
      <c r="J8" s="31" t="s">
        <v>10</v>
      </c>
      <c r="K8" s="31" t="s">
        <v>11</v>
      </c>
      <c r="L8" s="31" t="s">
        <v>12</v>
      </c>
      <c r="M8" s="31" t="s">
        <v>13</v>
      </c>
      <c r="N8" s="31" t="s">
        <v>14</v>
      </c>
      <c r="O8" s="31" t="s">
        <v>15</v>
      </c>
      <c r="P8" s="31" t="s">
        <v>16</v>
      </c>
      <c r="Q8" s="31" t="s">
        <v>2</v>
      </c>
    </row>
    <row r="9" spans="1:17" ht="50.25" customHeight="1" x14ac:dyDescent="0.25">
      <c r="A9" s="247"/>
      <c r="B9" s="247"/>
      <c r="C9" s="247"/>
      <c r="D9" s="32" t="s">
        <v>216</v>
      </c>
      <c r="E9" s="31"/>
      <c r="F9" s="31"/>
      <c r="G9" s="31"/>
      <c r="H9" s="31"/>
      <c r="I9" s="31"/>
      <c r="J9" s="31"/>
      <c r="K9" s="31"/>
      <c r="L9" s="31"/>
      <c r="M9" s="31"/>
      <c r="N9" s="31"/>
      <c r="O9" s="31"/>
      <c r="P9" s="31"/>
      <c r="Q9" s="31"/>
    </row>
    <row r="10" spans="1:17" ht="41.25" customHeight="1" x14ac:dyDescent="0.25">
      <c r="A10" s="243"/>
      <c r="B10" s="243"/>
      <c r="C10" s="243"/>
      <c r="D10" s="2" t="s">
        <v>17</v>
      </c>
      <c r="E10" s="7"/>
      <c r="F10" s="7"/>
      <c r="G10" s="7"/>
      <c r="H10" s="7"/>
      <c r="I10" s="7"/>
      <c r="J10" s="7"/>
      <c r="K10" s="7"/>
      <c r="L10" s="7"/>
      <c r="M10" s="7"/>
      <c r="N10" s="7"/>
      <c r="O10" s="7"/>
      <c r="P10" s="7"/>
      <c r="Q10" s="7"/>
    </row>
    <row r="11" spans="1:17" ht="37.5" customHeight="1" x14ac:dyDescent="0.25">
      <c r="A11" s="243"/>
      <c r="B11" s="243"/>
      <c r="C11" s="243"/>
      <c r="D11" s="2" t="s">
        <v>18</v>
      </c>
      <c r="E11" s="7"/>
      <c r="F11" s="7"/>
      <c r="G11" s="7"/>
      <c r="H11" s="7"/>
      <c r="I11" s="7"/>
      <c r="J11" s="7"/>
      <c r="K11" s="7"/>
      <c r="L11" s="7"/>
      <c r="M11" s="7"/>
      <c r="N11" s="7"/>
      <c r="O11" s="7"/>
      <c r="P11" s="7"/>
      <c r="Q11" s="7"/>
    </row>
    <row r="12" spans="1:17" ht="15.75" x14ac:dyDescent="0.25">
      <c r="A12" s="5"/>
      <c r="B12" s="5"/>
      <c r="C12" s="5"/>
      <c r="D12" s="5"/>
      <c r="E12" s="8"/>
      <c r="F12" s="8"/>
      <c r="G12" s="8"/>
      <c r="H12" s="8"/>
      <c r="I12" s="8"/>
      <c r="J12" s="8"/>
      <c r="K12" s="8"/>
      <c r="L12" s="8"/>
      <c r="M12" s="8"/>
      <c r="N12" s="8"/>
      <c r="O12" s="8"/>
      <c r="P12" s="8"/>
      <c r="Q12" s="8"/>
    </row>
    <row r="13" spans="1:17" ht="40.5" customHeight="1" x14ac:dyDescent="0.6">
      <c r="A13" s="141" t="s">
        <v>73</v>
      </c>
      <c r="B13" s="141"/>
      <c r="C13" s="141"/>
      <c r="D13" s="141"/>
      <c r="E13" s="141"/>
      <c r="F13" s="141"/>
      <c r="G13" s="141"/>
      <c r="H13" s="141"/>
      <c r="I13" s="141"/>
      <c r="J13" s="141"/>
      <c r="K13" s="141"/>
      <c r="L13" s="141"/>
      <c r="M13" s="141"/>
      <c r="N13" s="141"/>
      <c r="O13" s="141"/>
      <c r="P13" s="141"/>
      <c r="Q13" s="141"/>
    </row>
    <row r="14" spans="1:17" ht="24" x14ac:dyDescent="0.25">
      <c r="A14" s="259" t="s">
        <v>89</v>
      </c>
      <c r="B14" s="259"/>
      <c r="C14" s="259"/>
      <c r="D14" s="259"/>
      <c r="E14" s="259"/>
      <c r="F14" s="8"/>
      <c r="G14" s="8"/>
      <c r="H14" s="8"/>
      <c r="I14" s="8"/>
      <c r="J14" s="8"/>
      <c r="K14" s="8"/>
      <c r="L14" s="8"/>
      <c r="M14" s="8"/>
      <c r="N14" s="8"/>
      <c r="O14" s="8"/>
      <c r="P14" s="8"/>
      <c r="Q14" s="8"/>
    </row>
    <row r="15" spans="1:17" ht="75" customHeight="1" x14ac:dyDescent="0.25">
      <c r="A15" s="195" t="s">
        <v>246</v>
      </c>
      <c r="B15" s="195"/>
      <c r="C15" s="195"/>
      <c r="D15" s="252"/>
      <c r="E15" s="252"/>
      <c r="F15" s="252"/>
      <c r="G15" s="252"/>
      <c r="H15" s="252"/>
      <c r="I15" s="252"/>
      <c r="J15" s="252"/>
      <c r="K15" s="252"/>
      <c r="L15" s="252"/>
      <c r="M15" s="252"/>
      <c r="N15" s="252"/>
      <c r="O15" s="252"/>
      <c r="P15" s="252"/>
      <c r="Q15" s="252"/>
    </row>
  </sheetData>
  <mergeCells count="16">
    <mergeCell ref="A6:Q6"/>
    <mergeCell ref="A1:Q1"/>
    <mergeCell ref="A2:Q2"/>
    <mergeCell ref="A3:Q3"/>
    <mergeCell ref="A4:Q4"/>
    <mergeCell ref="A5:Q5"/>
    <mergeCell ref="A13:Q13"/>
    <mergeCell ref="A14:E14"/>
    <mergeCell ref="A15:Q15"/>
    <mergeCell ref="D7:Q7"/>
    <mergeCell ref="A10:A11"/>
    <mergeCell ref="B10:B11"/>
    <mergeCell ref="C10:C11"/>
    <mergeCell ref="A7:A9"/>
    <mergeCell ref="B7:B9"/>
    <mergeCell ref="C7:C9"/>
  </mergeCells>
  <pageMargins left="0.5" right="0.20866141699999999" top="0.74803149606299202" bottom="0.74803149606299202" header="0.31496062992126" footer="0.31496062992126"/>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2"/>
  <sheetViews>
    <sheetView zoomScale="55" zoomScaleNormal="55" workbookViewId="0">
      <selection activeCell="E13" sqref="E13"/>
    </sheetView>
  </sheetViews>
  <sheetFormatPr defaultRowHeight="15" x14ac:dyDescent="0.25"/>
  <cols>
    <col min="1" max="1" width="5.7109375" customWidth="1"/>
    <col min="2" max="2" width="40.5703125" customWidth="1"/>
    <col min="3" max="3" width="20" customWidth="1"/>
    <col min="4" max="4" width="9.7109375" customWidth="1"/>
    <col min="5" max="5" width="9" customWidth="1"/>
    <col min="10" max="10" width="8.140625" customWidth="1"/>
    <col min="11" max="11" width="8.28515625" customWidth="1"/>
    <col min="15" max="15" width="7.5703125" customWidth="1"/>
    <col min="17" max="17" width="10.140625" customWidth="1"/>
  </cols>
  <sheetData>
    <row r="1" spans="1:17" ht="28.5" x14ac:dyDescent="0.25">
      <c r="A1" s="266" t="s">
        <v>196</v>
      </c>
      <c r="B1" s="266"/>
      <c r="C1" s="266"/>
      <c r="D1" s="266"/>
      <c r="E1" s="266"/>
      <c r="F1" s="266"/>
      <c r="G1" s="266"/>
      <c r="H1" s="266"/>
      <c r="I1" s="266"/>
      <c r="J1" s="266"/>
      <c r="K1" s="266"/>
      <c r="L1" s="266"/>
      <c r="M1" s="266"/>
      <c r="N1" s="266"/>
      <c r="O1" s="266"/>
      <c r="P1" s="266"/>
      <c r="Q1" s="266"/>
    </row>
    <row r="2" spans="1:17" ht="22.5" customHeight="1" x14ac:dyDescent="0.25">
      <c r="A2" s="242" t="s">
        <v>34</v>
      </c>
      <c r="B2" s="242"/>
      <c r="C2" s="242"/>
      <c r="D2" s="242"/>
      <c r="E2" s="242"/>
      <c r="F2" s="242"/>
      <c r="G2" s="242"/>
      <c r="H2" s="242"/>
      <c r="I2" s="242"/>
      <c r="J2" s="242"/>
      <c r="K2" s="242"/>
      <c r="L2" s="242"/>
      <c r="M2" s="242"/>
      <c r="N2" s="242"/>
      <c r="O2" s="242"/>
      <c r="P2" s="242"/>
      <c r="Q2" s="242"/>
    </row>
    <row r="3" spans="1:17" ht="24" x14ac:dyDescent="0.25">
      <c r="A3" s="242" t="s">
        <v>61</v>
      </c>
      <c r="B3" s="242"/>
      <c r="C3" s="242"/>
      <c r="D3" s="242"/>
      <c r="E3" s="242"/>
      <c r="F3" s="242"/>
      <c r="G3" s="242"/>
      <c r="H3" s="242"/>
      <c r="I3" s="242"/>
      <c r="J3" s="242"/>
      <c r="K3" s="242"/>
      <c r="L3" s="242"/>
      <c r="M3" s="242"/>
      <c r="N3" s="242"/>
      <c r="O3" s="242"/>
      <c r="P3" s="242"/>
      <c r="Q3" s="242"/>
    </row>
    <row r="4" spans="1:17" ht="28.5" x14ac:dyDescent="0.25">
      <c r="A4" s="266" t="s">
        <v>71</v>
      </c>
      <c r="B4" s="266"/>
      <c r="C4" s="266"/>
      <c r="D4" s="266"/>
      <c r="E4" s="266"/>
      <c r="F4" s="266"/>
      <c r="G4" s="266"/>
      <c r="H4" s="266"/>
      <c r="I4" s="266"/>
      <c r="J4" s="266"/>
      <c r="K4" s="266"/>
      <c r="L4" s="266"/>
      <c r="M4" s="266"/>
      <c r="N4" s="266"/>
      <c r="O4" s="266"/>
      <c r="P4" s="266"/>
      <c r="Q4" s="266"/>
    </row>
    <row r="5" spans="1:17" ht="24" x14ac:dyDescent="0.25">
      <c r="A5" s="267" t="s">
        <v>29</v>
      </c>
      <c r="B5" s="267"/>
      <c r="C5" s="267"/>
      <c r="D5" s="267"/>
      <c r="E5" s="267"/>
      <c r="F5" s="267"/>
      <c r="G5" s="267"/>
      <c r="H5" s="267"/>
      <c r="I5" s="267"/>
      <c r="J5" s="267"/>
      <c r="K5" s="267"/>
      <c r="L5" s="267"/>
      <c r="M5" s="267"/>
      <c r="N5" s="267"/>
      <c r="O5" s="267"/>
      <c r="P5" s="267"/>
      <c r="Q5" s="267"/>
    </row>
    <row r="6" spans="1:17" ht="28.5" x14ac:dyDescent="0.25">
      <c r="A6" s="167" t="s">
        <v>25</v>
      </c>
      <c r="B6" s="167" t="s">
        <v>26</v>
      </c>
      <c r="C6" s="167"/>
      <c r="D6" s="167"/>
      <c r="E6" s="108" t="s">
        <v>35</v>
      </c>
      <c r="F6" s="108" t="s">
        <v>36</v>
      </c>
      <c r="G6" s="108" t="s">
        <v>7</v>
      </c>
      <c r="H6" s="108" t="s">
        <v>37</v>
      </c>
      <c r="I6" s="108" t="s">
        <v>38</v>
      </c>
      <c r="J6" s="108" t="s">
        <v>23</v>
      </c>
      <c r="K6" s="108" t="s">
        <v>11</v>
      </c>
      <c r="L6" s="108" t="s">
        <v>12</v>
      </c>
      <c r="M6" s="108" t="s">
        <v>39</v>
      </c>
      <c r="N6" s="108" t="s">
        <v>40</v>
      </c>
      <c r="O6" s="108" t="s">
        <v>41</v>
      </c>
      <c r="P6" s="108" t="s">
        <v>24</v>
      </c>
      <c r="Q6" s="108" t="s">
        <v>2</v>
      </c>
    </row>
    <row r="7" spans="1:17" ht="28.5" x14ac:dyDescent="0.25">
      <c r="A7" s="167"/>
      <c r="B7" s="167" t="s">
        <v>27</v>
      </c>
      <c r="C7" s="167"/>
      <c r="D7" s="167"/>
      <c r="E7" s="109"/>
      <c r="F7" s="109"/>
      <c r="G7" s="109"/>
      <c r="H7" s="109"/>
      <c r="I7" s="109"/>
      <c r="J7" s="109"/>
      <c r="K7" s="109"/>
      <c r="L7" s="109"/>
      <c r="M7" s="109"/>
      <c r="N7" s="109"/>
      <c r="O7" s="109"/>
      <c r="P7" s="109"/>
      <c r="Q7" s="109"/>
    </row>
    <row r="8" spans="1:17" ht="30" customHeight="1" x14ac:dyDescent="0.7">
      <c r="A8" s="113">
        <v>1</v>
      </c>
      <c r="B8" s="262" t="s">
        <v>206</v>
      </c>
      <c r="C8" s="263"/>
      <c r="D8" s="15" t="s">
        <v>17</v>
      </c>
      <c r="E8" s="16"/>
      <c r="F8" s="17"/>
      <c r="G8" s="17"/>
      <c r="H8" s="17"/>
      <c r="I8" s="17"/>
      <c r="J8" s="17"/>
      <c r="K8" s="17"/>
      <c r="L8" s="17"/>
      <c r="M8" s="17"/>
      <c r="N8" s="17"/>
      <c r="O8" s="17"/>
      <c r="P8" s="17"/>
      <c r="Q8" s="17"/>
    </row>
    <row r="9" spans="1:17" ht="30" customHeight="1" x14ac:dyDescent="0.25">
      <c r="A9" s="113">
        <v>2</v>
      </c>
      <c r="B9" s="262" t="s">
        <v>207</v>
      </c>
      <c r="C9" s="263"/>
      <c r="D9" s="15" t="s">
        <v>17</v>
      </c>
      <c r="E9" s="18"/>
      <c r="F9" s="18"/>
      <c r="G9" s="18"/>
      <c r="H9" s="18"/>
      <c r="I9" s="18"/>
      <c r="J9" s="18"/>
      <c r="K9" s="18"/>
      <c r="L9" s="18"/>
      <c r="M9" s="18"/>
      <c r="N9" s="18"/>
      <c r="O9" s="18"/>
      <c r="P9" s="18"/>
      <c r="Q9" s="18"/>
    </row>
    <row r="10" spans="1:17" ht="30" customHeight="1" x14ac:dyDescent="0.25">
      <c r="A10" s="113">
        <v>3</v>
      </c>
      <c r="B10" s="262" t="s">
        <v>208</v>
      </c>
      <c r="C10" s="263"/>
      <c r="D10" s="15" t="s">
        <v>17</v>
      </c>
      <c r="E10" s="18"/>
      <c r="F10" s="18"/>
      <c r="G10" s="18"/>
      <c r="H10" s="18"/>
      <c r="I10" s="18"/>
      <c r="J10" s="18"/>
      <c r="K10" s="18"/>
      <c r="L10" s="18"/>
      <c r="M10" s="18"/>
      <c r="N10" s="18"/>
      <c r="O10" s="18"/>
      <c r="P10" s="18"/>
      <c r="Q10" s="18"/>
    </row>
    <row r="11" spans="1:17" ht="28.5" x14ac:dyDescent="0.25">
      <c r="A11" s="136">
        <v>4</v>
      </c>
      <c r="B11" s="262" t="s">
        <v>247</v>
      </c>
      <c r="C11" s="263"/>
      <c r="D11" s="15" t="s">
        <v>17</v>
      </c>
      <c r="E11" s="18"/>
      <c r="F11" s="18"/>
      <c r="G11" s="18"/>
      <c r="H11" s="18"/>
      <c r="I11" s="18"/>
      <c r="J11" s="18"/>
      <c r="K11" s="18"/>
      <c r="L11" s="18"/>
      <c r="M11" s="18"/>
      <c r="N11" s="18"/>
      <c r="O11" s="18"/>
      <c r="P11" s="18"/>
      <c r="Q11" s="18"/>
    </row>
    <row r="12" spans="1:17" ht="30" customHeight="1" x14ac:dyDescent="0.25">
      <c r="A12" s="113">
        <v>5</v>
      </c>
      <c r="B12" s="262" t="s">
        <v>74</v>
      </c>
      <c r="C12" s="263"/>
      <c r="D12" s="15" t="s">
        <v>17</v>
      </c>
      <c r="E12" s="18"/>
      <c r="F12" s="18"/>
      <c r="G12" s="18"/>
      <c r="H12" s="18"/>
      <c r="I12" s="18"/>
      <c r="J12" s="18"/>
      <c r="K12" s="18"/>
      <c r="L12" s="18"/>
      <c r="M12" s="18"/>
      <c r="N12" s="18"/>
      <c r="O12" s="18"/>
      <c r="P12" s="18"/>
      <c r="Q12" s="18"/>
    </row>
    <row r="13" spans="1:17" ht="30" customHeight="1" x14ac:dyDescent="0.25">
      <c r="A13" s="113">
        <v>6</v>
      </c>
      <c r="B13" s="262" t="s">
        <v>75</v>
      </c>
      <c r="C13" s="263"/>
      <c r="D13" s="15" t="s">
        <v>17</v>
      </c>
      <c r="E13" s="18"/>
      <c r="F13" s="18"/>
      <c r="G13" s="18"/>
      <c r="H13" s="18"/>
      <c r="I13" s="18"/>
      <c r="J13" s="18"/>
      <c r="K13" s="18"/>
      <c r="L13" s="18"/>
      <c r="M13" s="18"/>
      <c r="N13" s="18"/>
      <c r="O13" s="18"/>
      <c r="P13" s="18"/>
      <c r="Q13" s="18"/>
    </row>
    <row r="14" spans="1:17" ht="30" customHeight="1" x14ac:dyDescent="0.25">
      <c r="A14" s="147">
        <v>7</v>
      </c>
      <c r="B14" s="268" t="s">
        <v>50</v>
      </c>
      <c r="C14" s="137" t="s">
        <v>63</v>
      </c>
      <c r="D14" s="15" t="s">
        <v>17</v>
      </c>
      <c r="E14" s="18"/>
      <c r="F14" s="18"/>
      <c r="G14" s="18"/>
      <c r="H14" s="18"/>
      <c r="I14" s="18"/>
      <c r="J14" s="18"/>
      <c r="K14" s="18"/>
      <c r="L14" s="18"/>
      <c r="M14" s="18"/>
      <c r="N14" s="18"/>
      <c r="O14" s="18"/>
      <c r="P14" s="18"/>
      <c r="Q14" s="18"/>
    </row>
    <row r="15" spans="1:17" ht="30" customHeight="1" x14ac:dyDescent="0.25">
      <c r="A15" s="147"/>
      <c r="B15" s="269"/>
      <c r="C15" s="137" t="s">
        <v>64</v>
      </c>
      <c r="D15" s="15" t="s">
        <v>17</v>
      </c>
      <c r="E15" s="18"/>
      <c r="F15" s="18"/>
      <c r="G15" s="18"/>
      <c r="H15" s="18"/>
      <c r="I15" s="18"/>
      <c r="J15" s="18"/>
      <c r="K15" s="18"/>
      <c r="L15" s="18"/>
      <c r="M15" s="18"/>
      <c r="N15" s="18"/>
      <c r="O15" s="18"/>
      <c r="P15" s="18"/>
      <c r="Q15" s="18"/>
    </row>
    <row r="16" spans="1:17" ht="30" customHeight="1" x14ac:dyDescent="0.25">
      <c r="A16" s="147"/>
      <c r="B16" s="269"/>
      <c r="C16" s="137" t="s">
        <v>65</v>
      </c>
      <c r="D16" s="15" t="s">
        <v>17</v>
      </c>
      <c r="E16" s="18"/>
      <c r="F16" s="18"/>
      <c r="G16" s="18"/>
      <c r="H16" s="18"/>
      <c r="I16" s="18"/>
      <c r="J16" s="18"/>
      <c r="K16" s="18"/>
      <c r="L16" s="18"/>
      <c r="M16" s="18"/>
      <c r="N16" s="18"/>
      <c r="O16" s="18"/>
      <c r="P16" s="18"/>
      <c r="Q16" s="18"/>
    </row>
    <row r="17" spans="1:17" ht="30" customHeight="1" x14ac:dyDescent="0.25">
      <c r="A17" s="113">
        <v>8</v>
      </c>
      <c r="B17" s="14" t="s">
        <v>42</v>
      </c>
      <c r="C17" s="14"/>
      <c r="D17" s="15" t="s">
        <v>17</v>
      </c>
      <c r="E17" s="18"/>
      <c r="F17" s="18"/>
      <c r="G17" s="18"/>
      <c r="H17" s="18"/>
      <c r="I17" s="18"/>
      <c r="J17" s="18"/>
      <c r="K17" s="18"/>
      <c r="L17" s="18"/>
      <c r="M17" s="18"/>
      <c r="N17" s="18"/>
      <c r="O17" s="18"/>
      <c r="P17" s="18"/>
      <c r="Q17" s="18"/>
    </row>
    <row r="18" spans="1:17" ht="30" customHeight="1" x14ac:dyDescent="0.25">
      <c r="A18" s="113">
        <v>9</v>
      </c>
      <c r="B18" s="14" t="s">
        <v>62</v>
      </c>
      <c r="C18" s="14"/>
      <c r="D18" s="15" t="s">
        <v>17</v>
      </c>
      <c r="E18" s="18"/>
      <c r="F18" s="18"/>
      <c r="G18" s="18"/>
      <c r="H18" s="18"/>
      <c r="I18" s="18"/>
      <c r="J18" s="18"/>
      <c r="K18" s="18"/>
      <c r="L18" s="18"/>
      <c r="M18" s="18"/>
      <c r="N18" s="18"/>
      <c r="O18" s="18"/>
      <c r="P18" s="18"/>
      <c r="Q18" s="18"/>
    </row>
    <row r="19" spans="1:17" ht="9" customHeight="1" x14ac:dyDescent="0.7">
      <c r="A19" s="19"/>
      <c r="B19" s="20"/>
      <c r="C19" s="20"/>
      <c r="D19" s="20"/>
      <c r="E19" s="20"/>
      <c r="F19" s="20"/>
      <c r="G19" s="20"/>
      <c r="H19" s="20"/>
      <c r="I19" s="20"/>
      <c r="J19" s="20"/>
      <c r="K19" s="20"/>
      <c r="L19" s="20"/>
      <c r="M19" s="20"/>
      <c r="N19" s="20"/>
      <c r="O19" s="20"/>
      <c r="P19" s="20"/>
      <c r="Q19" s="20"/>
    </row>
    <row r="20" spans="1:17" ht="28.5" x14ac:dyDescent="0.7">
      <c r="A20" s="261" t="s">
        <v>66</v>
      </c>
      <c r="B20" s="261"/>
      <c r="C20" s="261"/>
      <c r="D20" s="261"/>
      <c r="E20" s="261"/>
      <c r="F20" s="261"/>
      <c r="G20" s="261"/>
      <c r="H20" s="261"/>
      <c r="I20" s="261"/>
      <c r="J20" s="261"/>
      <c r="K20" s="261"/>
      <c r="L20" s="261"/>
      <c r="M20" s="261"/>
      <c r="N20" s="261"/>
      <c r="O20" s="261"/>
      <c r="P20" s="261"/>
      <c r="Q20" s="261"/>
    </row>
    <row r="21" spans="1:17" ht="23.25" x14ac:dyDescent="0.25">
      <c r="A21" s="264" t="s">
        <v>167</v>
      </c>
      <c r="B21" s="265"/>
      <c r="C21" s="265"/>
      <c r="D21" s="265"/>
      <c r="E21" s="265"/>
      <c r="F21" s="265"/>
      <c r="G21" s="265"/>
      <c r="H21" s="265"/>
      <c r="I21" s="265"/>
      <c r="J21" s="265"/>
      <c r="K21" s="265"/>
      <c r="L21" s="265"/>
      <c r="M21" s="265"/>
      <c r="N21" s="265"/>
      <c r="O21" s="265"/>
      <c r="P21" s="265"/>
      <c r="Q21" s="265"/>
    </row>
    <row r="22" spans="1:17" ht="22.5" customHeight="1" x14ac:dyDescent="0.6">
      <c r="A22" s="260" t="s">
        <v>248</v>
      </c>
      <c r="B22" s="260"/>
      <c r="C22" s="260"/>
      <c r="D22" s="260"/>
      <c r="E22" s="260"/>
      <c r="F22" s="260"/>
      <c r="G22" s="260"/>
      <c r="H22" s="260"/>
      <c r="I22" s="260"/>
      <c r="J22" s="260"/>
      <c r="K22" s="260"/>
      <c r="L22" s="260"/>
      <c r="M22" s="260"/>
      <c r="N22" s="260"/>
      <c r="O22" s="260"/>
      <c r="P22" s="260"/>
      <c r="Q22" s="260"/>
    </row>
  </sheetData>
  <mergeCells count="19">
    <mergeCell ref="A6:A7"/>
    <mergeCell ref="B7:D7"/>
    <mergeCell ref="B6:D6"/>
    <mergeCell ref="A21:Q21"/>
    <mergeCell ref="A1:Q1"/>
    <mergeCell ref="A2:Q2"/>
    <mergeCell ref="A3:Q3"/>
    <mergeCell ref="A4:Q4"/>
    <mergeCell ref="A5:Q5"/>
    <mergeCell ref="B13:C13"/>
    <mergeCell ref="A14:A16"/>
    <mergeCell ref="B14:B16"/>
    <mergeCell ref="A22:Q22"/>
    <mergeCell ref="A20:Q20"/>
    <mergeCell ref="B10:C10"/>
    <mergeCell ref="B8:C8"/>
    <mergeCell ref="B9:C9"/>
    <mergeCell ref="B12:C12"/>
    <mergeCell ref="B11:C11"/>
  </mergeCells>
  <pageMargins left="1.0629921259842501" right="0.70866141732283505" top="0.25" bottom="0.25" header="0.31496062992126" footer="0.31496062992126"/>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C303C-4080-4AAA-8B74-F3518B7B8BB0}">
  <dimension ref="A1:M28"/>
  <sheetViews>
    <sheetView zoomScale="85" zoomScaleNormal="85" workbookViewId="0">
      <selection activeCell="F9" sqref="F9"/>
    </sheetView>
  </sheetViews>
  <sheetFormatPr defaultRowHeight="23.25" x14ac:dyDescent="0.25"/>
  <cols>
    <col min="1" max="1" width="1.5703125" customWidth="1"/>
    <col min="2" max="2" width="5" style="11" customWidth="1"/>
    <col min="3" max="3" width="52" style="41" customWidth="1"/>
    <col min="4" max="4" width="13.5703125" customWidth="1"/>
    <col min="5" max="5" width="22.140625" customWidth="1"/>
    <col min="6" max="6" width="22.85546875" customWidth="1"/>
    <col min="7" max="7" width="16.5703125" customWidth="1"/>
  </cols>
  <sheetData>
    <row r="1" spans="1:13" s="12" customFormat="1" ht="24" x14ac:dyDescent="0.25">
      <c r="A1" s="214" t="s">
        <v>163</v>
      </c>
      <c r="B1" s="214"/>
      <c r="C1" s="214"/>
      <c r="D1" s="214"/>
      <c r="E1" s="214"/>
      <c r="F1" s="214"/>
      <c r="G1" s="214"/>
      <c r="H1" s="35"/>
      <c r="I1" s="35"/>
      <c r="J1" s="35"/>
      <c r="K1" s="35"/>
      <c r="L1" s="35"/>
      <c r="M1" s="35"/>
    </row>
    <row r="2" spans="1:13" s="12" customFormat="1" ht="24" x14ac:dyDescent="0.25">
      <c r="A2" s="214" t="s">
        <v>190</v>
      </c>
      <c r="B2" s="214"/>
      <c r="C2" s="214"/>
      <c r="D2" s="214"/>
      <c r="E2" s="214"/>
      <c r="F2" s="214"/>
      <c r="G2" s="214"/>
      <c r="H2" s="35"/>
      <c r="I2" s="35"/>
      <c r="J2" s="35"/>
      <c r="K2" s="35"/>
      <c r="L2" s="35"/>
      <c r="M2" s="35"/>
    </row>
    <row r="3" spans="1:13" s="12" customFormat="1" ht="24" x14ac:dyDescent="0.25">
      <c r="A3" s="214" t="s">
        <v>68</v>
      </c>
      <c r="B3" s="214"/>
      <c r="C3" s="214"/>
      <c r="D3" s="214"/>
      <c r="E3" s="214"/>
      <c r="F3" s="214"/>
      <c r="G3" s="214"/>
      <c r="H3" s="35"/>
      <c r="I3" s="35"/>
      <c r="J3" s="35"/>
      <c r="K3" s="35"/>
      <c r="L3" s="35"/>
      <c r="M3" s="35"/>
    </row>
    <row r="4" spans="1:13" s="12" customFormat="1" ht="24" x14ac:dyDescent="0.25">
      <c r="A4" s="214" t="s">
        <v>69</v>
      </c>
      <c r="B4" s="214"/>
      <c r="C4" s="214"/>
      <c r="D4" s="214"/>
      <c r="E4" s="214"/>
      <c r="F4" s="214"/>
      <c r="G4" s="214"/>
      <c r="H4" s="35"/>
      <c r="I4" s="35"/>
      <c r="J4" s="35"/>
      <c r="K4" s="35"/>
      <c r="L4" s="35"/>
      <c r="M4" s="35"/>
    </row>
    <row r="5" spans="1:13" ht="18" customHeight="1" x14ac:dyDescent="0.25">
      <c r="B5" s="271" t="s">
        <v>25</v>
      </c>
      <c r="C5" s="272" t="s">
        <v>114</v>
      </c>
      <c r="D5" s="272" t="s">
        <v>296</v>
      </c>
      <c r="E5" s="38" t="s">
        <v>322</v>
      </c>
      <c r="F5" s="38" t="s">
        <v>323</v>
      </c>
      <c r="G5" s="38" t="s">
        <v>324</v>
      </c>
    </row>
    <row r="6" spans="1:13" ht="18" customHeight="1" x14ac:dyDescent="0.25">
      <c r="B6" s="271"/>
      <c r="C6" s="273"/>
      <c r="D6" s="273"/>
      <c r="E6" s="37" t="s">
        <v>115</v>
      </c>
      <c r="F6" s="37" t="s">
        <v>116</v>
      </c>
      <c r="G6" s="37" t="s">
        <v>117</v>
      </c>
    </row>
    <row r="7" spans="1:13" x14ac:dyDescent="0.25">
      <c r="B7" s="123">
        <v>1</v>
      </c>
      <c r="C7" s="124" t="s">
        <v>297</v>
      </c>
      <c r="D7" s="38"/>
      <c r="E7" s="39"/>
      <c r="F7" s="39"/>
      <c r="G7" s="39"/>
    </row>
    <row r="8" spans="1:13" ht="15.95" customHeight="1" x14ac:dyDescent="0.25">
      <c r="B8" s="123">
        <v>2</v>
      </c>
      <c r="C8" s="124" t="s">
        <v>118</v>
      </c>
      <c r="D8" s="38"/>
      <c r="E8" s="39"/>
      <c r="F8" s="39"/>
      <c r="G8" s="39"/>
    </row>
    <row r="9" spans="1:13" ht="21.75" customHeight="1" x14ac:dyDescent="0.25">
      <c r="B9" s="123">
        <v>3</v>
      </c>
      <c r="C9" s="124" t="s">
        <v>298</v>
      </c>
      <c r="D9" s="38"/>
      <c r="E9" s="39"/>
      <c r="F9" s="39"/>
      <c r="G9" s="39"/>
    </row>
    <row r="10" spans="1:13" ht="18.75" customHeight="1" x14ac:dyDescent="0.25">
      <c r="B10" s="123">
        <v>4</v>
      </c>
      <c r="C10" s="124" t="s">
        <v>299</v>
      </c>
      <c r="D10" s="38"/>
      <c r="E10" s="39"/>
      <c r="F10" s="39"/>
      <c r="G10" s="39"/>
    </row>
    <row r="11" spans="1:13" ht="15.95" customHeight="1" x14ac:dyDescent="0.25">
      <c r="B11" s="123">
        <v>5</v>
      </c>
      <c r="C11" s="124" t="s">
        <v>90</v>
      </c>
      <c r="D11" s="38"/>
      <c r="E11" s="39"/>
      <c r="F11" s="39"/>
      <c r="G11" s="39"/>
    </row>
    <row r="12" spans="1:13" ht="15.95" customHeight="1" x14ac:dyDescent="0.25">
      <c r="B12" s="123">
        <v>6</v>
      </c>
      <c r="C12" s="124" t="s">
        <v>91</v>
      </c>
      <c r="D12" s="38"/>
      <c r="E12" s="39"/>
      <c r="F12" s="39"/>
      <c r="G12" s="39"/>
    </row>
    <row r="13" spans="1:13" ht="20.25" customHeight="1" x14ac:dyDescent="0.25">
      <c r="B13" s="123">
        <v>7</v>
      </c>
      <c r="C13" s="124" t="s">
        <v>119</v>
      </c>
      <c r="D13" s="38"/>
      <c r="E13" s="39"/>
      <c r="F13" s="39"/>
      <c r="G13" s="39"/>
    </row>
    <row r="14" spans="1:13" ht="15.95" customHeight="1" x14ac:dyDescent="0.25">
      <c r="B14" s="123">
        <v>8</v>
      </c>
      <c r="C14" s="124" t="s">
        <v>300</v>
      </c>
      <c r="D14" s="38"/>
      <c r="E14" s="39"/>
      <c r="F14" s="39"/>
      <c r="G14" s="39"/>
    </row>
    <row r="15" spans="1:13" ht="15.95" customHeight="1" x14ac:dyDescent="0.25">
      <c r="B15" s="123">
        <v>9</v>
      </c>
      <c r="C15" s="124" t="s">
        <v>301</v>
      </c>
      <c r="D15" s="38"/>
      <c r="E15" s="39"/>
      <c r="F15" s="39"/>
      <c r="G15" s="39"/>
    </row>
    <row r="16" spans="1:13" ht="15.95" customHeight="1" x14ac:dyDescent="0.25">
      <c r="B16" s="123">
        <v>10</v>
      </c>
      <c r="C16" s="124" t="s">
        <v>302</v>
      </c>
      <c r="D16" s="38"/>
      <c r="E16" s="39"/>
      <c r="F16" s="39"/>
      <c r="G16" s="39"/>
    </row>
    <row r="17" spans="2:7" ht="15.95" customHeight="1" x14ac:dyDescent="0.25">
      <c r="B17" s="123">
        <v>11</v>
      </c>
      <c r="C17" s="124" t="s">
        <v>120</v>
      </c>
      <c r="D17" s="38"/>
      <c r="E17" s="39"/>
      <c r="F17" s="39"/>
      <c r="G17" s="39"/>
    </row>
    <row r="18" spans="2:7" ht="15.95" customHeight="1" x14ac:dyDescent="0.25">
      <c r="B18" s="123">
        <v>12</v>
      </c>
      <c r="C18" s="124" t="s">
        <v>121</v>
      </c>
      <c r="D18" s="38"/>
      <c r="E18" s="39"/>
      <c r="F18" s="39"/>
      <c r="G18" s="39"/>
    </row>
    <row r="19" spans="2:7" ht="15.95" customHeight="1" x14ac:dyDescent="0.25">
      <c r="B19" s="123">
        <v>13</v>
      </c>
      <c r="C19" s="124" t="s">
        <v>303</v>
      </c>
      <c r="D19" s="38"/>
      <c r="E19" s="39"/>
      <c r="F19" s="39"/>
      <c r="G19" s="39"/>
    </row>
    <row r="20" spans="2:7" ht="15.95" customHeight="1" x14ac:dyDescent="0.25">
      <c r="B20" s="123">
        <v>14</v>
      </c>
      <c r="C20" s="124" t="s">
        <v>304</v>
      </c>
      <c r="D20" s="38"/>
      <c r="E20" s="39"/>
      <c r="F20" s="39"/>
      <c r="G20" s="39"/>
    </row>
    <row r="21" spans="2:7" ht="15.95" customHeight="1" x14ac:dyDescent="0.25">
      <c r="B21" s="123">
        <v>15</v>
      </c>
      <c r="C21" s="124" t="s">
        <v>92</v>
      </c>
      <c r="D21" s="38"/>
      <c r="E21" s="40"/>
      <c r="F21" s="40"/>
      <c r="G21" s="40"/>
    </row>
    <row r="22" spans="2:7" ht="15.95" customHeight="1" x14ac:dyDescent="0.25">
      <c r="B22" s="123">
        <v>16</v>
      </c>
      <c r="C22" s="124" t="s">
        <v>93</v>
      </c>
      <c r="D22" s="38"/>
      <c r="E22" s="40"/>
      <c r="F22" s="40"/>
      <c r="G22" s="40"/>
    </row>
    <row r="23" spans="2:7" ht="15.95" customHeight="1" x14ac:dyDescent="0.25">
      <c r="B23" s="123">
        <v>17</v>
      </c>
      <c r="C23" s="124" t="s">
        <v>305</v>
      </c>
      <c r="D23" s="38"/>
      <c r="E23" s="40"/>
      <c r="F23" s="40"/>
      <c r="G23" s="40"/>
    </row>
    <row r="24" spans="2:7" ht="15.95" customHeight="1" x14ac:dyDescent="0.25">
      <c r="B24" s="43">
        <v>18</v>
      </c>
      <c r="C24" s="129" t="s">
        <v>94</v>
      </c>
      <c r="D24" s="38"/>
      <c r="E24" s="40"/>
      <c r="F24" s="40"/>
      <c r="G24" s="40"/>
    </row>
    <row r="25" spans="2:7" ht="15.95" customHeight="1" x14ac:dyDescent="0.25">
      <c r="B25" s="133">
        <v>19</v>
      </c>
      <c r="C25" s="134" t="s">
        <v>316</v>
      </c>
      <c r="D25" s="38"/>
      <c r="E25" s="40"/>
      <c r="F25" s="40"/>
      <c r="G25" s="40"/>
    </row>
    <row r="26" spans="2:7" ht="15.95" customHeight="1" x14ac:dyDescent="0.25">
      <c r="B26" s="133">
        <v>20</v>
      </c>
      <c r="C26" s="134" t="s">
        <v>317</v>
      </c>
      <c r="D26" s="38"/>
      <c r="E26" s="40"/>
      <c r="F26" s="40"/>
      <c r="G26" s="40"/>
    </row>
    <row r="27" spans="2:7" ht="15.95" customHeight="1" x14ac:dyDescent="0.25">
      <c r="B27" s="133">
        <v>21</v>
      </c>
      <c r="C27" s="134" t="s">
        <v>309</v>
      </c>
      <c r="D27" s="38"/>
      <c r="E27" s="40"/>
      <c r="F27" s="40"/>
      <c r="G27" s="40"/>
    </row>
    <row r="28" spans="2:7" ht="54" customHeight="1" x14ac:dyDescent="0.25">
      <c r="B28" s="270" t="s">
        <v>306</v>
      </c>
      <c r="C28" s="270"/>
      <c r="D28" s="270"/>
      <c r="E28" s="270"/>
      <c r="F28" s="270"/>
      <c r="G28" s="270"/>
    </row>
  </sheetData>
  <mergeCells count="8">
    <mergeCell ref="B28:G28"/>
    <mergeCell ref="A1:G1"/>
    <mergeCell ref="A2:G2"/>
    <mergeCell ref="A3:G3"/>
    <mergeCell ref="A4:G4"/>
    <mergeCell ref="B5:B6"/>
    <mergeCell ref="C5:C6"/>
    <mergeCell ref="D5:D6"/>
  </mergeCells>
  <pageMargins left="0.7" right="0.7" top="0.5" bottom="0.25" header="0.3" footer="0.3"/>
  <pageSetup paperSize="9"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4"/>
  <sheetViews>
    <sheetView topLeftCell="A4" zoomScale="85" zoomScaleNormal="85" workbookViewId="0">
      <selection activeCell="D10" sqref="D10"/>
    </sheetView>
  </sheetViews>
  <sheetFormatPr defaultColWidth="9.140625" defaultRowHeight="23.25" x14ac:dyDescent="0.6"/>
  <cols>
    <col min="1" max="1" width="7.28515625" style="30" customWidth="1"/>
    <col min="2" max="2" width="20.7109375" style="1" customWidth="1"/>
    <col min="3" max="3" width="12.28515625" style="1" customWidth="1"/>
    <col min="4" max="4" width="14.85546875" style="1" customWidth="1"/>
    <col min="5" max="5" width="12.28515625" style="1" customWidth="1"/>
    <col min="6" max="7" width="15.28515625" style="1" customWidth="1"/>
    <col min="8" max="8" width="20" style="1" customWidth="1"/>
    <col min="9" max="9" width="27.140625" style="1" customWidth="1"/>
    <col min="10" max="10" width="15" style="1" customWidth="1"/>
    <col min="11" max="11" width="13.28515625" style="1" customWidth="1"/>
    <col min="12" max="12" width="10.5703125" style="1" bestFit="1" customWidth="1"/>
    <col min="13" max="16384" width="9.140625" style="1"/>
  </cols>
  <sheetData>
    <row r="1" spans="1:10" ht="24" x14ac:dyDescent="0.6">
      <c r="A1" s="214" t="s">
        <v>106</v>
      </c>
      <c r="B1" s="214"/>
      <c r="C1" s="214"/>
      <c r="D1" s="214"/>
      <c r="E1" s="214"/>
      <c r="F1" s="214"/>
      <c r="G1" s="214"/>
      <c r="H1" s="214"/>
      <c r="I1" s="214"/>
      <c r="J1" s="214"/>
    </row>
    <row r="2" spans="1:10" ht="24" x14ac:dyDescent="0.6">
      <c r="A2" s="214" t="s">
        <v>124</v>
      </c>
      <c r="B2" s="214"/>
      <c r="C2" s="214"/>
      <c r="D2" s="214"/>
      <c r="E2" s="214"/>
      <c r="F2" s="214"/>
      <c r="G2" s="214"/>
      <c r="H2" s="214"/>
      <c r="I2" s="214"/>
      <c r="J2" s="214"/>
    </row>
    <row r="3" spans="1:10" ht="24" x14ac:dyDescent="0.6">
      <c r="A3" s="214" t="s">
        <v>68</v>
      </c>
      <c r="B3" s="214"/>
      <c r="C3" s="214"/>
      <c r="D3" s="214"/>
      <c r="E3" s="214"/>
      <c r="F3" s="214"/>
      <c r="G3" s="214"/>
      <c r="H3" s="214"/>
      <c r="I3" s="214"/>
      <c r="J3" s="214"/>
    </row>
    <row r="4" spans="1:10" ht="24" x14ac:dyDescent="0.6">
      <c r="A4" s="276" t="s">
        <v>109</v>
      </c>
      <c r="B4" s="276"/>
      <c r="C4" s="276"/>
      <c r="D4" s="276"/>
      <c r="E4" s="276"/>
      <c r="F4" s="276"/>
      <c r="G4" s="276"/>
      <c r="H4" s="276"/>
      <c r="I4" s="276"/>
      <c r="J4" s="276"/>
    </row>
    <row r="5" spans="1:10" ht="24" customHeight="1" x14ac:dyDescent="0.6">
      <c r="A5" s="283" t="s">
        <v>25</v>
      </c>
      <c r="B5" s="282" t="s">
        <v>1</v>
      </c>
      <c r="C5" s="282" t="s">
        <v>110</v>
      </c>
      <c r="D5" s="280" t="s">
        <v>263</v>
      </c>
      <c r="E5" s="280" t="s">
        <v>100</v>
      </c>
      <c r="F5" s="280" t="s">
        <v>325</v>
      </c>
      <c r="G5" s="280" t="s">
        <v>326</v>
      </c>
      <c r="H5" s="278" t="s">
        <v>261</v>
      </c>
      <c r="I5" s="280" t="s">
        <v>262</v>
      </c>
      <c r="J5" s="282" t="s">
        <v>125</v>
      </c>
    </row>
    <row r="6" spans="1:10" ht="95.25" customHeight="1" x14ac:dyDescent="0.6">
      <c r="A6" s="283"/>
      <c r="B6" s="282"/>
      <c r="C6" s="282"/>
      <c r="D6" s="281"/>
      <c r="E6" s="281"/>
      <c r="F6" s="281"/>
      <c r="G6" s="281"/>
      <c r="H6" s="279"/>
      <c r="I6" s="281"/>
      <c r="J6" s="282"/>
    </row>
    <row r="7" spans="1:10" ht="30" customHeight="1" x14ac:dyDescent="0.6">
      <c r="A7" s="113">
        <v>2</v>
      </c>
      <c r="B7" s="116" t="s">
        <v>77</v>
      </c>
      <c r="C7" s="117"/>
      <c r="D7" s="117"/>
      <c r="E7" s="117"/>
      <c r="F7" s="117"/>
      <c r="G7" s="118"/>
      <c r="H7" s="117"/>
      <c r="I7" s="118"/>
      <c r="J7" s="117"/>
    </row>
    <row r="8" spans="1:10" ht="30" customHeight="1" x14ac:dyDescent="0.6">
      <c r="A8" s="119">
        <v>3</v>
      </c>
      <c r="B8" s="120" t="s">
        <v>78</v>
      </c>
      <c r="C8" s="121"/>
      <c r="D8" s="121"/>
      <c r="E8" s="117"/>
      <c r="F8" s="117"/>
      <c r="G8" s="118"/>
      <c r="H8" s="122"/>
      <c r="I8" s="118"/>
      <c r="J8" s="117"/>
    </row>
    <row r="9" spans="1:10" ht="30" customHeight="1" x14ac:dyDescent="0.6">
      <c r="A9" s="113">
        <v>4</v>
      </c>
      <c r="B9" s="120" t="s">
        <v>79</v>
      </c>
      <c r="C9" s="121"/>
      <c r="D9" s="121"/>
      <c r="E9" s="117"/>
      <c r="F9" s="117"/>
      <c r="G9" s="118"/>
      <c r="H9" s="122"/>
      <c r="I9" s="118"/>
      <c r="J9" s="117"/>
    </row>
    <row r="10" spans="1:10" ht="47.25" customHeight="1" x14ac:dyDescent="0.6">
      <c r="A10" s="119">
        <v>5</v>
      </c>
      <c r="B10" s="140" t="s">
        <v>329</v>
      </c>
      <c r="C10" s="121"/>
      <c r="D10" s="121"/>
      <c r="E10" s="117"/>
      <c r="F10" s="117"/>
      <c r="G10" s="118"/>
      <c r="H10" s="122"/>
      <c r="I10" s="118"/>
      <c r="J10" s="117"/>
    </row>
    <row r="11" spans="1:10" ht="30" customHeight="1" x14ac:dyDescent="0.6">
      <c r="A11" s="119">
        <v>6</v>
      </c>
      <c r="B11" s="120" t="s">
        <v>88</v>
      </c>
      <c r="C11" s="121"/>
      <c r="D11" s="121"/>
      <c r="E11" s="117"/>
      <c r="F11" s="117"/>
      <c r="G11" s="118"/>
      <c r="H11" s="122"/>
      <c r="I11" s="118"/>
      <c r="J11" s="117"/>
    </row>
    <row r="12" spans="1:10" ht="30" customHeight="1" x14ac:dyDescent="0.6">
      <c r="A12" s="277" t="s">
        <v>20</v>
      </c>
      <c r="B12" s="277"/>
      <c r="C12" s="121"/>
      <c r="D12" s="121"/>
      <c r="E12" s="121"/>
      <c r="F12" s="121"/>
      <c r="G12" s="121"/>
      <c r="H12" s="121"/>
      <c r="I12" s="121"/>
      <c r="J12" s="121"/>
    </row>
    <row r="13" spans="1:10" x14ac:dyDescent="0.6">
      <c r="A13" s="275" t="s">
        <v>209</v>
      </c>
      <c r="B13" s="275"/>
      <c r="C13" s="275"/>
      <c r="D13" s="275"/>
      <c r="E13" s="275"/>
      <c r="F13" s="275"/>
      <c r="G13" s="275"/>
      <c r="H13" s="275"/>
      <c r="I13" s="275"/>
      <c r="J13" s="275"/>
    </row>
    <row r="14" spans="1:10" x14ac:dyDescent="0.6">
      <c r="A14" s="274" t="s">
        <v>256</v>
      </c>
      <c r="B14" s="274"/>
      <c r="C14" s="274"/>
      <c r="D14" s="274"/>
      <c r="E14" s="274"/>
      <c r="F14" s="274"/>
      <c r="G14" s="274"/>
      <c r="H14" s="274"/>
      <c r="I14" s="274"/>
      <c r="J14" s="274"/>
    </row>
  </sheetData>
  <mergeCells count="17">
    <mergeCell ref="E5:E6"/>
    <mergeCell ref="A14:J14"/>
    <mergeCell ref="A13:J13"/>
    <mergeCell ref="A1:J1"/>
    <mergeCell ref="A2:J2"/>
    <mergeCell ref="A3:J3"/>
    <mergeCell ref="A4:J4"/>
    <mergeCell ref="A12:B12"/>
    <mergeCell ref="H5:H6"/>
    <mergeCell ref="I5:I6"/>
    <mergeCell ref="J5:J6"/>
    <mergeCell ref="A5:A6"/>
    <mergeCell ref="B5:B6"/>
    <mergeCell ref="C5:C6"/>
    <mergeCell ref="F5:F6"/>
    <mergeCell ref="G5:G6"/>
    <mergeCell ref="D5:D6"/>
  </mergeCells>
  <pageMargins left="0.7" right="0.7" top="0.75" bottom="0.75" header="0.3" footer="0.3"/>
  <pageSetup paperSize="9"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16"/>
  <sheetViews>
    <sheetView zoomScale="85" zoomScaleNormal="85" workbookViewId="0">
      <selection activeCell="B10" sqref="B10"/>
    </sheetView>
  </sheetViews>
  <sheetFormatPr defaultRowHeight="15" x14ac:dyDescent="0.25"/>
  <cols>
    <col min="1" max="1" width="20.85546875" customWidth="1"/>
    <col min="2" max="2" width="14.85546875" customWidth="1"/>
    <col min="3" max="15" width="8.7109375" customWidth="1"/>
  </cols>
  <sheetData>
    <row r="1" spans="1:15" s="12" customFormat="1" ht="24" x14ac:dyDescent="0.25">
      <c r="A1" s="214" t="s">
        <v>107</v>
      </c>
      <c r="B1" s="214"/>
      <c r="C1" s="214"/>
      <c r="D1" s="214"/>
      <c r="E1" s="214"/>
      <c r="F1" s="214"/>
      <c r="G1" s="214"/>
      <c r="H1" s="214"/>
      <c r="I1" s="214"/>
      <c r="J1" s="214"/>
      <c r="K1" s="214"/>
      <c r="L1" s="214"/>
      <c r="M1" s="214"/>
      <c r="N1" s="214"/>
      <c r="O1" s="214"/>
    </row>
    <row r="2" spans="1:15" s="12" customFormat="1" ht="24" x14ac:dyDescent="0.25">
      <c r="A2" s="214" t="s">
        <v>108</v>
      </c>
      <c r="B2" s="214"/>
      <c r="C2" s="214"/>
      <c r="D2" s="214"/>
      <c r="E2" s="214"/>
      <c r="F2" s="214"/>
      <c r="G2" s="214"/>
      <c r="H2" s="214"/>
      <c r="I2" s="214"/>
      <c r="J2" s="214"/>
      <c r="K2" s="214"/>
      <c r="L2" s="214"/>
      <c r="M2" s="214"/>
      <c r="N2" s="214"/>
      <c r="O2" s="214"/>
    </row>
    <row r="3" spans="1:15" s="12" customFormat="1" ht="24" x14ac:dyDescent="0.25">
      <c r="A3" s="214" t="s">
        <v>68</v>
      </c>
      <c r="B3" s="214"/>
      <c r="C3" s="214"/>
      <c r="D3" s="214"/>
      <c r="E3" s="214"/>
      <c r="F3" s="214"/>
      <c r="G3" s="214"/>
      <c r="H3" s="214"/>
      <c r="I3" s="214"/>
      <c r="J3" s="214"/>
      <c r="K3" s="214"/>
      <c r="L3" s="214"/>
      <c r="M3" s="214"/>
      <c r="N3" s="214"/>
      <c r="O3" s="214"/>
    </row>
    <row r="4" spans="1:15" s="12" customFormat="1" ht="24" x14ac:dyDescent="0.25">
      <c r="A4" s="214" t="s">
        <v>249</v>
      </c>
      <c r="B4" s="214"/>
      <c r="C4" s="214"/>
      <c r="D4" s="214"/>
      <c r="E4" s="214"/>
      <c r="F4" s="214"/>
      <c r="G4" s="214"/>
      <c r="H4" s="214"/>
      <c r="I4" s="214"/>
      <c r="J4" s="214"/>
      <c r="K4" s="214"/>
      <c r="L4" s="214"/>
      <c r="M4" s="214"/>
      <c r="N4" s="214"/>
      <c r="O4" s="214"/>
    </row>
    <row r="6" spans="1:15" ht="44.25" customHeight="1" x14ac:dyDescent="0.25">
      <c r="A6" s="243" t="s">
        <v>122</v>
      </c>
      <c r="B6" s="245" t="s">
        <v>1</v>
      </c>
      <c r="C6" s="31" t="s">
        <v>5</v>
      </c>
      <c r="D6" s="31" t="s">
        <v>6</v>
      </c>
      <c r="E6" s="31" t="s">
        <v>7</v>
      </c>
      <c r="F6" s="31" t="s">
        <v>8</v>
      </c>
      <c r="G6" s="31" t="s">
        <v>9</v>
      </c>
      <c r="H6" s="31" t="s">
        <v>10</v>
      </c>
      <c r="I6" s="31" t="s">
        <v>11</v>
      </c>
      <c r="J6" s="31" t="s">
        <v>105</v>
      </c>
      <c r="K6" s="31" t="s">
        <v>39</v>
      </c>
      <c r="L6" s="31" t="s">
        <v>40</v>
      </c>
      <c r="M6" s="31" t="s">
        <v>15</v>
      </c>
      <c r="N6" s="31" t="s">
        <v>16</v>
      </c>
      <c r="O6" s="31" t="s">
        <v>2</v>
      </c>
    </row>
    <row r="7" spans="1:15" ht="52.5" customHeight="1" x14ac:dyDescent="0.25">
      <c r="A7" s="243"/>
      <c r="B7" s="247"/>
      <c r="C7" s="33"/>
      <c r="D7" s="33"/>
      <c r="E7" s="33"/>
      <c r="F7" s="33"/>
      <c r="G7" s="33"/>
      <c r="H7" s="33"/>
      <c r="I7" s="33"/>
      <c r="J7" s="33"/>
      <c r="K7" s="33"/>
      <c r="L7" s="33"/>
      <c r="M7" s="33"/>
      <c r="N7" s="33"/>
      <c r="O7" s="33"/>
    </row>
    <row r="8" spans="1:15" ht="20.100000000000001" customHeight="1" x14ac:dyDescent="0.25">
      <c r="A8" s="31" t="s">
        <v>77</v>
      </c>
      <c r="B8" s="32" t="s">
        <v>17</v>
      </c>
      <c r="C8" s="33"/>
      <c r="D8" s="33"/>
      <c r="E8" s="33"/>
      <c r="F8" s="33"/>
      <c r="G8" s="33"/>
      <c r="H8" s="33"/>
      <c r="I8" s="33"/>
      <c r="J8" s="33"/>
      <c r="K8" s="33"/>
      <c r="L8" s="33"/>
      <c r="M8" s="33"/>
      <c r="N8" s="33"/>
      <c r="O8" s="33"/>
    </row>
    <row r="9" spans="1:15" ht="20.100000000000001" customHeight="1" x14ac:dyDescent="0.25">
      <c r="A9" s="31" t="s">
        <v>78</v>
      </c>
      <c r="B9" s="32" t="s">
        <v>17</v>
      </c>
      <c r="C9" s="33"/>
      <c r="D9" s="33"/>
      <c r="E9" s="33"/>
      <c r="F9" s="33"/>
      <c r="G9" s="33"/>
      <c r="H9" s="33"/>
      <c r="I9" s="33"/>
      <c r="J9" s="33"/>
      <c r="K9" s="33"/>
      <c r="L9" s="33"/>
      <c r="M9" s="33"/>
      <c r="N9" s="33"/>
      <c r="O9" s="33"/>
    </row>
    <row r="10" spans="1:15" ht="20.100000000000001" customHeight="1" x14ac:dyDescent="0.25">
      <c r="A10" s="119" t="s">
        <v>79</v>
      </c>
      <c r="B10" s="32" t="s">
        <v>17</v>
      </c>
      <c r="C10" s="34"/>
      <c r="D10" s="34"/>
      <c r="E10" s="34"/>
      <c r="F10" s="34"/>
      <c r="G10" s="34"/>
      <c r="H10" s="34"/>
      <c r="I10" s="34"/>
      <c r="J10" s="34"/>
      <c r="K10" s="34"/>
      <c r="L10" s="34"/>
      <c r="M10" s="34"/>
      <c r="N10" s="34"/>
      <c r="O10" s="34"/>
    </row>
    <row r="11" spans="1:15" ht="44.25" customHeight="1" x14ac:dyDescent="0.25">
      <c r="A11" s="119" t="s">
        <v>329</v>
      </c>
      <c r="B11" s="32" t="s">
        <v>17</v>
      </c>
      <c r="C11" s="34"/>
      <c r="D11" s="34"/>
      <c r="E11" s="34"/>
      <c r="F11" s="34"/>
      <c r="G11" s="34"/>
      <c r="H11" s="34"/>
      <c r="I11" s="34"/>
      <c r="J11" s="34"/>
      <c r="K11" s="34"/>
      <c r="L11" s="34"/>
      <c r="M11" s="34"/>
      <c r="N11" s="34"/>
      <c r="O11" s="34"/>
    </row>
    <row r="12" spans="1:15" ht="20.100000000000001" customHeight="1" x14ac:dyDescent="0.25">
      <c r="A12" s="119" t="s">
        <v>88</v>
      </c>
      <c r="B12" s="32"/>
      <c r="C12" s="34"/>
      <c r="D12" s="34"/>
      <c r="E12" s="34"/>
      <c r="F12" s="34"/>
      <c r="G12" s="34"/>
      <c r="H12" s="34"/>
      <c r="I12" s="34"/>
      <c r="J12" s="34"/>
      <c r="K12" s="34"/>
      <c r="L12" s="34"/>
      <c r="M12" s="34"/>
      <c r="N12" s="34"/>
      <c r="O12" s="34"/>
    </row>
    <row r="13" spans="1:15" ht="20.100000000000001" customHeight="1" x14ac:dyDescent="0.25">
      <c r="A13" s="138" t="s">
        <v>2</v>
      </c>
      <c r="B13" s="59" t="s">
        <v>17</v>
      </c>
      <c r="C13" s="62"/>
      <c r="D13" s="62"/>
      <c r="E13" s="62"/>
      <c r="F13" s="62"/>
      <c r="G13" s="62"/>
      <c r="H13" s="62"/>
      <c r="I13" s="62"/>
      <c r="J13" s="62"/>
      <c r="K13" s="62"/>
      <c r="L13" s="62"/>
      <c r="M13" s="62"/>
      <c r="N13" s="62"/>
      <c r="O13" s="62"/>
    </row>
    <row r="15" spans="1:15" ht="19.5" x14ac:dyDescent="0.25">
      <c r="A15" s="284" t="s">
        <v>112</v>
      </c>
      <c r="B15" s="284"/>
      <c r="C15" s="284"/>
      <c r="D15" s="284"/>
      <c r="E15" s="284"/>
      <c r="F15" s="284"/>
      <c r="G15" s="284"/>
      <c r="H15" s="284"/>
      <c r="I15" s="284"/>
      <c r="J15" s="284"/>
      <c r="K15" s="284"/>
      <c r="L15" s="284"/>
      <c r="M15" s="284"/>
      <c r="N15" s="284"/>
      <c r="O15" s="284"/>
    </row>
    <row r="16" spans="1:15" ht="19.5" x14ac:dyDescent="0.25">
      <c r="A16" s="284" t="s">
        <v>250</v>
      </c>
      <c r="B16" s="284"/>
      <c r="C16" s="284"/>
      <c r="D16" s="284"/>
      <c r="E16" s="284"/>
      <c r="F16" s="284"/>
      <c r="G16" s="284"/>
      <c r="H16" s="284"/>
      <c r="I16" s="284"/>
      <c r="J16" s="284"/>
      <c r="K16" s="284"/>
      <c r="L16" s="284"/>
      <c r="M16" s="284"/>
      <c r="N16" s="284"/>
      <c r="O16" s="284"/>
    </row>
  </sheetData>
  <mergeCells count="8">
    <mergeCell ref="A16:O16"/>
    <mergeCell ref="A15:O15"/>
    <mergeCell ref="A4:O4"/>
    <mergeCell ref="A6:A7"/>
    <mergeCell ref="A1:O1"/>
    <mergeCell ref="A2:O2"/>
    <mergeCell ref="A3:O3"/>
    <mergeCell ref="B6:B7"/>
  </mergeCells>
  <pageMargins left="0.7" right="0.7" top="0.75" bottom="0.75" header="0.3" footer="0.3"/>
  <pageSetup paperSize="9"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293FB-3925-4051-8070-5F7C96931076}">
  <dimension ref="A1:P7"/>
  <sheetViews>
    <sheetView zoomScale="85" zoomScaleNormal="85" workbookViewId="0">
      <selection activeCell="A7" sqref="A7"/>
    </sheetView>
  </sheetViews>
  <sheetFormatPr defaultRowHeight="15" x14ac:dyDescent="0.25"/>
  <cols>
    <col min="1" max="1" width="14.42578125" customWidth="1"/>
    <col min="2" max="2" width="13.140625" customWidth="1"/>
    <col min="3" max="3" width="13.5703125" customWidth="1"/>
    <col min="4" max="4" width="33.42578125" customWidth="1"/>
    <col min="5" max="5" width="37.85546875" customWidth="1"/>
    <col min="6" max="6" width="51.28515625" customWidth="1"/>
    <col min="7" max="7" width="9.28515625" customWidth="1"/>
  </cols>
  <sheetData>
    <row r="1" spans="1:16" s="12" customFormat="1" ht="24" x14ac:dyDescent="0.25">
      <c r="A1" s="228" t="s">
        <v>294</v>
      </c>
      <c r="B1" s="228"/>
      <c r="C1" s="228"/>
      <c r="D1" s="228"/>
      <c r="E1" s="228"/>
      <c r="F1" s="228"/>
      <c r="G1" s="228"/>
      <c r="H1" s="35"/>
      <c r="I1" s="35"/>
      <c r="J1" s="35"/>
      <c r="K1" s="35"/>
      <c r="L1" s="35"/>
      <c r="M1" s="35"/>
      <c r="N1" s="35"/>
      <c r="O1" s="35"/>
      <c r="P1" s="35"/>
    </row>
    <row r="2" spans="1:16" s="12" customFormat="1" ht="24" x14ac:dyDescent="0.25">
      <c r="A2" s="228" t="s">
        <v>295</v>
      </c>
      <c r="B2" s="228"/>
      <c r="C2" s="228"/>
      <c r="D2" s="228"/>
      <c r="E2" s="228"/>
      <c r="F2" s="228"/>
      <c r="G2" s="228"/>
      <c r="H2" s="35"/>
      <c r="I2" s="35"/>
      <c r="J2" s="35"/>
      <c r="K2" s="35"/>
      <c r="L2" s="35"/>
      <c r="M2" s="35"/>
      <c r="N2" s="35"/>
      <c r="O2" s="35"/>
      <c r="P2" s="35"/>
    </row>
    <row r="3" spans="1:16" s="12" customFormat="1" ht="24" x14ac:dyDescent="0.25">
      <c r="A3" s="228" t="s">
        <v>68</v>
      </c>
      <c r="B3" s="228"/>
      <c r="C3" s="228"/>
      <c r="D3" s="228"/>
      <c r="E3" s="228"/>
      <c r="F3" s="228"/>
      <c r="G3" s="228"/>
      <c r="H3" s="35"/>
      <c r="I3" s="35"/>
      <c r="J3" s="35"/>
      <c r="K3" s="35"/>
      <c r="L3" s="35"/>
      <c r="M3" s="35"/>
      <c r="N3" s="35"/>
      <c r="O3" s="35"/>
      <c r="P3" s="35"/>
    </row>
    <row r="4" spans="1:16" s="12" customFormat="1" ht="24" x14ac:dyDescent="0.25">
      <c r="A4" s="285" t="s">
        <v>157</v>
      </c>
      <c r="B4" s="285"/>
      <c r="C4" s="285"/>
      <c r="D4" s="285"/>
      <c r="E4" s="285"/>
      <c r="F4" s="285"/>
      <c r="G4" s="285"/>
      <c r="H4" s="35"/>
      <c r="I4" s="35"/>
      <c r="J4" s="35"/>
      <c r="K4" s="35"/>
      <c r="L4" s="35"/>
      <c r="M4" s="35"/>
      <c r="N4" s="35"/>
      <c r="O4" s="35"/>
      <c r="P4" s="35"/>
    </row>
    <row r="5" spans="1:16" ht="74.25" customHeight="1" x14ac:dyDescent="0.25">
      <c r="A5" s="286" t="s">
        <v>289</v>
      </c>
      <c r="B5" s="287"/>
      <c r="C5" s="287"/>
      <c r="D5" s="288"/>
      <c r="E5" s="67" t="s">
        <v>290</v>
      </c>
      <c r="F5" s="63" t="s">
        <v>291</v>
      </c>
      <c r="G5" s="289" t="s">
        <v>197</v>
      </c>
    </row>
    <row r="6" spans="1:16" ht="56.25" customHeight="1" x14ac:dyDescent="0.25">
      <c r="A6" s="67" t="s">
        <v>153</v>
      </c>
      <c r="B6" s="67" t="s">
        <v>148</v>
      </c>
      <c r="C6" s="67" t="s">
        <v>327</v>
      </c>
      <c r="D6" s="67" t="s">
        <v>292</v>
      </c>
      <c r="E6" s="67" t="s">
        <v>293</v>
      </c>
      <c r="F6" s="67" t="s">
        <v>328</v>
      </c>
      <c r="G6" s="290"/>
    </row>
    <row r="7" spans="1:16" ht="35.25" customHeight="1" x14ac:dyDescent="0.25">
      <c r="A7" s="103"/>
      <c r="B7" s="103"/>
      <c r="C7" s="103"/>
      <c r="D7" s="103"/>
      <c r="E7" s="67"/>
      <c r="F7" s="103"/>
      <c r="G7" s="103"/>
    </row>
  </sheetData>
  <mergeCells count="6">
    <mergeCell ref="A1:G1"/>
    <mergeCell ref="A2:G2"/>
    <mergeCell ref="A3:G3"/>
    <mergeCell ref="A4:G4"/>
    <mergeCell ref="A5:D5"/>
    <mergeCell ref="G5:G6"/>
  </mergeCells>
  <pageMargins left="0.45" right="0.2" top="0.75" bottom="0.75" header="0.3" footer="0.3"/>
  <pageSetup paperSize="9"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9"/>
  <sheetViews>
    <sheetView zoomScaleNormal="100" workbookViewId="0">
      <selection activeCell="G8" sqref="G8"/>
    </sheetView>
  </sheetViews>
  <sheetFormatPr defaultRowHeight="15" x14ac:dyDescent="0.25"/>
  <cols>
    <col min="1" max="1" width="15.85546875" customWidth="1"/>
    <col min="2" max="2" width="14.7109375" customWidth="1"/>
    <col min="3" max="3" width="16.7109375" customWidth="1"/>
    <col min="4" max="4" width="12.7109375" customWidth="1"/>
    <col min="5" max="5" width="19.42578125" customWidth="1"/>
    <col min="6" max="6" width="23" customWidth="1"/>
    <col min="7" max="7" width="16" customWidth="1"/>
    <col min="8" max="8" width="10.42578125" customWidth="1"/>
    <col min="9" max="9" width="7.7109375" customWidth="1"/>
  </cols>
  <sheetData>
    <row r="1" spans="1:15" s="12" customFormat="1" ht="24" x14ac:dyDescent="0.25">
      <c r="A1" s="228" t="s">
        <v>212</v>
      </c>
      <c r="B1" s="228"/>
      <c r="C1" s="228"/>
      <c r="D1" s="228"/>
      <c r="E1" s="228"/>
      <c r="F1" s="228"/>
      <c r="G1" s="228"/>
      <c r="H1" s="228"/>
      <c r="I1" s="35"/>
      <c r="J1" s="35"/>
      <c r="K1" s="35"/>
      <c r="L1" s="35"/>
      <c r="M1" s="35"/>
      <c r="N1" s="35"/>
      <c r="O1" s="35"/>
    </row>
    <row r="2" spans="1:15" s="12" customFormat="1" ht="24" x14ac:dyDescent="0.25">
      <c r="A2" s="228" t="s">
        <v>108</v>
      </c>
      <c r="B2" s="228"/>
      <c r="C2" s="228"/>
      <c r="D2" s="228"/>
      <c r="E2" s="228"/>
      <c r="F2" s="228"/>
      <c r="G2" s="228"/>
      <c r="H2" s="228"/>
      <c r="I2" s="35"/>
      <c r="J2" s="35"/>
      <c r="K2" s="35"/>
      <c r="L2" s="35"/>
      <c r="M2" s="35"/>
      <c r="N2" s="35"/>
      <c r="O2" s="35"/>
    </row>
    <row r="3" spans="1:15" s="12" customFormat="1" ht="24" x14ac:dyDescent="0.25">
      <c r="A3" s="228" t="s">
        <v>68</v>
      </c>
      <c r="B3" s="228"/>
      <c r="C3" s="228"/>
      <c r="D3" s="228"/>
      <c r="E3" s="228"/>
      <c r="F3" s="228"/>
      <c r="G3" s="228"/>
      <c r="H3" s="228"/>
      <c r="I3" s="35"/>
      <c r="J3" s="35"/>
      <c r="K3" s="35"/>
      <c r="L3" s="35"/>
      <c r="M3" s="35"/>
      <c r="N3" s="35"/>
      <c r="O3" s="35"/>
    </row>
    <row r="4" spans="1:15" s="12" customFormat="1" ht="24" x14ac:dyDescent="0.25">
      <c r="A4" s="285" t="s">
        <v>211</v>
      </c>
      <c r="B4" s="285"/>
      <c r="C4" s="285"/>
      <c r="D4" s="285"/>
      <c r="E4" s="285"/>
      <c r="F4" s="285"/>
      <c r="G4" s="285"/>
      <c r="H4" s="285"/>
      <c r="I4" s="35"/>
      <c r="J4" s="35"/>
      <c r="K4" s="35"/>
      <c r="L4" s="35"/>
      <c r="M4" s="35"/>
      <c r="N4" s="35"/>
      <c r="O4" s="35"/>
    </row>
    <row r="5" spans="1:15" s="110" customFormat="1" ht="25.5" customHeight="1" x14ac:dyDescent="0.25">
      <c r="A5" s="297" t="s">
        <v>260</v>
      </c>
      <c r="B5" s="297"/>
      <c r="C5" s="298"/>
      <c r="D5" s="295" t="s">
        <v>252</v>
      </c>
      <c r="E5" s="296" t="s">
        <v>210</v>
      </c>
      <c r="F5" s="296"/>
      <c r="G5" s="296"/>
      <c r="H5" s="293" t="s">
        <v>253</v>
      </c>
    </row>
    <row r="6" spans="1:15" s="110" customFormat="1" ht="45.75" customHeight="1" x14ac:dyDescent="0.25">
      <c r="A6" s="291" t="s">
        <v>251</v>
      </c>
      <c r="B6" s="291" t="s">
        <v>257</v>
      </c>
      <c r="C6" s="291" t="s">
        <v>318</v>
      </c>
      <c r="D6" s="295"/>
      <c r="E6" s="295" t="s">
        <v>319</v>
      </c>
      <c r="F6" s="291" t="s">
        <v>258</v>
      </c>
      <c r="G6" s="291" t="s">
        <v>259</v>
      </c>
      <c r="H6" s="293"/>
    </row>
    <row r="7" spans="1:15" s="110" customFormat="1" ht="38.25" customHeight="1" x14ac:dyDescent="0.25">
      <c r="A7" s="292"/>
      <c r="B7" s="292"/>
      <c r="C7" s="292"/>
      <c r="D7" s="295"/>
      <c r="E7" s="295"/>
      <c r="F7" s="292"/>
      <c r="G7" s="292"/>
      <c r="H7" s="293"/>
    </row>
    <row r="8" spans="1:15" ht="30" customHeight="1" x14ac:dyDescent="0.25">
      <c r="A8" s="111"/>
      <c r="B8" s="111"/>
      <c r="C8" s="111"/>
      <c r="D8" s="111"/>
      <c r="E8" s="111"/>
      <c r="F8" s="111"/>
      <c r="G8" s="111"/>
      <c r="H8" s="40"/>
    </row>
    <row r="9" spans="1:15" ht="19.5" x14ac:dyDescent="0.25">
      <c r="A9" s="294"/>
      <c r="B9" s="294"/>
      <c r="C9" s="294"/>
      <c r="D9" s="294"/>
      <c r="E9" s="294"/>
      <c r="F9" s="294"/>
      <c r="G9" s="294"/>
    </row>
  </sheetData>
  <mergeCells count="15">
    <mergeCell ref="A9:G9"/>
    <mergeCell ref="D5:D7"/>
    <mergeCell ref="E5:G5"/>
    <mergeCell ref="E6:E7"/>
    <mergeCell ref="F6:F7"/>
    <mergeCell ref="A6:A7"/>
    <mergeCell ref="B6:B7"/>
    <mergeCell ref="C6:C7"/>
    <mergeCell ref="A5:C5"/>
    <mergeCell ref="A1:H1"/>
    <mergeCell ref="A2:H2"/>
    <mergeCell ref="A3:H3"/>
    <mergeCell ref="A4:H4"/>
    <mergeCell ref="G6:G7"/>
    <mergeCell ref="H5:H7"/>
  </mergeCells>
  <pageMargins left="1.2" right="0.45"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topLeftCell="A7" zoomScale="55" zoomScaleNormal="55" workbookViewId="0">
      <selection activeCell="N11" sqref="N11"/>
    </sheetView>
  </sheetViews>
  <sheetFormatPr defaultColWidth="9.140625" defaultRowHeight="15" x14ac:dyDescent="0.25"/>
  <cols>
    <col min="1" max="1" width="5" style="10" customWidth="1"/>
    <col min="2" max="2" width="31.28515625" style="10" customWidth="1"/>
    <col min="3" max="3" width="20.7109375" customWidth="1"/>
    <col min="4" max="4" width="12.140625" customWidth="1"/>
    <col min="5" max="5" width="13.5703125" customWidth="1"/>
    <col min="6" max="6" width="12.140625" customWidth="1"/>
    <col min="7" max="7" width="12.7109375" customWidth="1"/>
    <col min="8" max="8" width="12.140625" customWidth="1"/>
    <col min="9" max="9" width="13.85546875" customWidth="1"/>
    <col min="10" max="10" width="21.85546875" customWidth="1"/>
    <col min="11" max="11" width="16.85546875" customWidth="1"/>
    <col min="12" max="12" width="19.42578125" customWidth="1"/>
    <col min="13" max="13" width="15.140625" customWidth="1"/>
    <col min="14" max="14" width="24.140625" customWidth="1"/>
    <col min="15" max="15" width="25.5703125" customWidth="1"/>
    <col min="16" max="16" width="21.28515625" customWidth="1"/>
    <col min="17" max="17" width="12.7109375" customWidth="1"/>
    <col min="18" max="18" width="12" customWidth="1"/>
  </cols>
  <sheetData>
    <row r="1" spans="1:18" ht="30.75" x14ac:dyDescent="0.25">
      <c r="A1" s="172" t="s">
        <v>104</v>
      </c>
      <c r="B1" s="172"/>
      <c r="C1" s="172"/>
      <c r="D1" s="172"/>
      <c r="E1" s="172"/>
      <c r="F1" s="172"/>
      <c r="G1" s="172"/>
      <c r="H1" s="172"/>
      <c r="I1" s="172"/>
      <c r="J1" s="172"/>
      <c r="K1" s="172"/>
      <c r="L1" s="172"/>
      <c r="M1" s="172"/>
      <c r="N1" s="172"/>
      <c r="O1" s="172"/>
      <c r="P1" s="172"/>
      <c r="Q1" s="172"/>
      <c r="R1" s="172"/>
    </row>
    <row r="2" spans="1:18" ht="24" customHeight="1" x14ac:dyDescent="0.25">
      <c r="A2" s="172" t="s">
        <v>170</v>
      </c>
      <c r="B2" s="172"/>
      <c r="C2" s="172"/>
      <c r="D2" s="172"/>
      <c r="E2" s="172"/>
      <c r="F2" s="172"/>
      <c r="G2" s="172"/>
      <c r="H2" s="172"/>
      <c r="I2" s="172"/>
      <c r="J2" s="172"/>
      <c r="K2" s="172"/>
      <c r="L2" s="172"/>
      <c r="M2" s="172"/>
      <c r="N2" s="172"/>
      <c r="O2" s="172"/>
      <c r="P2" s="172"/>
      <c r="Q2" s="172"/>
      <c r="R2" s="172"/>
    </row>
    <row r="3" spans="1:18" ht="30.75" x14ac:dyDescent="0.25">
      <c r="A3" s="172" t="s">
        <v>98</v>
      </c>
      <c r="B3" s="172"/>
      <c r="C3" s="172"/>
      <c r="D3" s="172"/>
      <c r="E3" s="172"/>
      <c r="F3" s="172"/>
      <c r="G3" s="172"/>
      <c r="H3" s="172"/>
      <c r="I3" s="172"/>
      <c r="J3" s="172"/>
      <c r="K3" s="172"/>
      <c r="L3" s="172"/>
      <c r="M3" s="172"/>
      <c r="N3" s="172"/>
      <c r="O3" s="172"/>
      <c r="P3" s="172"/>
      <c r="Q3" s="172"/>
      <c r="R3" s="172"/>
    </row>
    <row r="4" spans="1:18" ht="30.75" x14ac:dyDescent="0.25">
      <c r="A4" s="172" t="s">
        <v>111</v>
      </c>
      <c r="B4" s="172"/>
      <c r="C4" s="172"/>
      <c r="D4" s="172"/>
      <c r="E4" s="172"/>
      <c r="F4" s="172"/>
      <c r="G4" s="172"/>
      <c r="H4" s="172"/>
      <c r="I4" s="172"/>
      <c r="J4" s="172"/>
      <c r="K4" s="172"/>
      <c r="L4" s="172"/>
      <c r="M4" s="172"/>
      <c r="N4" s="172"/>
      <c r="O4" s="172"/>
      <c r="P4" s="172"/>
      <c r="Q4" s="172"/>
      <c r="R4" s="172"/>
    </row>
    <row r="5" spans="1:18" ht="30.75" x14ac:dyDescent="0.25">
      <c r="A5" s="173" t="s">
        <v>141</v>
      </c>
      <c r="B5" s="173"/>
      <c r="C5" s="173"/>
      <c r="D5" s="173"/>
      <c r="E5" s="173"/>
      <c r="F5" s="173"/>
      <c r="G5" s="173"/>
      <c r="H5" s="173"/>
      <c r="I5" s="173"/>
      <c r="J5" s="173"/>
      <c r="K5" s="173"/>
      <c r="L5" s="173"/>
      <c r="M5" s="173"/>
      <c r="N5" s="173"/>
      <c r="O5" s="173"/>
      <c r="P5" s="173"/>
      <c r="Q5" s="173"/>
      <c r="R5" s="173"/>
    </row>
    <row r="6" spans="1:18" ht="37.5" customHeight="1" x14ac:dyDescent="0.25">
      <c r="A6" s="167" t="s">
        <v>0</v>
      </c>
      <c r="B6" s="167" t="s">
        <v>1</v>
      </c>
      <c r="C6" s="167" t="s">
        <v>76</v>
      </c>
      <c r="D6" s="168" t="s">
        <v>149</v>
      </c>
      <c r="E6" s="168"/>
      <c r="F6" s="168"/>
      <c r="G6" s="168"/>
      <c r="H6" s="168"/>
      <c r="I6" s="168"/>
      <c r="J6" s="168"/>
      <c r="K6" s="168"/>
      <c r="L6" s="168"/>
      <c r="M6" s="168"/>
      <c r="N6" s="174" t="s">
        <v>173</v>
      </c>
      <c r="O6" s="175"/>
      <c r="P6" s="175"/>
      <c r="Q6" s="175"/>
      <c r="R6" s="176"/>
    </row>
    <row r="7" spans="1:18" ht="36.75" customHeight="1" x14ac:dyDescent="0.25">
      <c r="A7" s="167"/>
      <c r="B7" s="167"/>
      <c r="C7" s="167"/>
      <c r="D7" s="168" t="s">
        <v>168</v>
      </c>
      <c r="E7" s="168"/>
      <c r="F7" s="168"/>
      <c r="G7" s="168"/>
      <c r="H7" s="168"/>
      <c r="I7" s="168"/>
      <c r="J7" s="155" t="s">
        <v>153</v>
      </c>
      <c r="K7" s="156"/>
      <c r="L7" s="157"/>
      <c r="M7" s="168" t="s">
        <v>100</v>
      </c>
      <c r="N7" s="178" t="s">
        <v>172</v>
      </c>
      <c r="O7" s="178" t="s">
        <v>174</v>
      </c>
      <c r="P7" s="178" t="s">
        <v>171</v>
      </c>
      <c r="Q7" s="145" t="s">
        <v>139</v>
      </c>
      <c r="R7" s="177" t="s">
        <v>97</v>
      </c>
    </row>
    <row r="8" spans="1:18" ht="38.25" customHeight="1" x14ac:dyDescent="0.25">
      <c r="A8" s="167"/>
      <c r="B8" s="167"/>
      <c r="C8" s="167"/>
      <c r="D8" s="167" t="s">
        <v>126</v>
      </c>
      <c r="E8" s="167"/>
      <c r="F8" s="167"/>
      <c r="G8" s="167" t="s">
        <v>96</v>
      </c>
      <c r="H8" s="167" t="s">
        <v>113</v>
      </c>
      <c r="I8" s="145" t="s">
        <v>99</v>
      </c>
      <c r="J8" s="178" t="s">
        <v>177</v>
      </c>
      <c r="K8" s="178" t="s">
        <v>176</v>
      </c>
      <c r="L8" s="161" t="s">
        <v>175</v>
      </c>
      <c r="M8" s="168"/>
      <c r="N8" s="178"/>
      <c r="O8" s="178"/>
      <c r="P8" s="178"/>
      <c r="Q8" s="145"/>
      <c r="R8" s="177"/>
    </row>
    <row r="9" spans="1:18" s="23" customFormat="1" ht="122.25" customHeight="1" x14ac:dyDescent="0.25">
      <c r="A9" s="167"/>
      <c r="B9" s="167"/>
      <c r="C9" s="167"/>
      <c r="D9" s="56" t="s">
        <v>130</v>
      </c>
      <c r="E9" s="56" t="s">
        <v>131</v>
      </c>
      <c r="F9" s="56" t="s">
        <v>132</v>
      </c>
      <c r="G9" s="167"/>
      <c r="H9" s="167"/>
      <c r="I9" s="145"/>
      <c r="J9" s="178"/>
      <c r="K9" s="178"/>
      <c r="L9" s="163"/>
      <c r="M9" s="168"/>
      <c r="N9" s="178"/>
      <c r="O9" s="178"/>
      <c r="P9" s="178"/>
      <c r="Q9" s="145"/>
      <c r="R9" s="177"/>
    </row>
    <row r="10" spans="1:18" s="23" customFormat="1" ht="30" customHeight="1" x14ac:dyDescent="0.25">
      <c r="A10" s="147">
        <v>1</v>
      </c>
      <c r="B10" s="143" t="s">
        <v>135</v>
      </c>
      <c r="C10" s="22" t="s">
        <v>77</v>
      </c>
      <c r="D10" s="65">
        <v>76516</v>
      </c>
      <c r="E10" s="65">
        <v>85528</v>
      </c>
      <c r="F10" s="65">
        <v>108415</v>
      </c>
      <c r="G10" s="65">
        <f>(D10+E10+F10)/3</f>
        <v>90153</v>
      </c>
      <c r="H10" s="65">
        <f>G10*15%</f>
        <v>13522.949999999999</v>
      </c>
      <c r="I10" s="65">
        <f>H10+G10</f>
        <v>103675.95</v>
      </c>
      <c r="J10" s="65">
        <v>44751</v>
      </c>
      <c r="K10" s="65">
        <v>23093</v>
      </c>
      <c r="L10" s="65">
        <v>4134</v>
      </c>
      <c r="M10" s="65">
        <f>I10+J10+K10+L10</f>
        <v>175653.95</v>
      </c>
      <c r="N10" s="65">
        <f>I10*50%</f>
        <v>51837.974999999999</v>
      </c>
      <c r="O10" s="65">
        <f t="shared" ref="O10:P12" si="0">J10</f>
        <v>44751</v>
      </c>
      <c r="P10" s="65">
        <f t="shared" si="0"/>
        <v>23093</v>
      </c>
      <c r="Q10" s="65">
        <f>N10+O10+P10</f>
        <v>119681.97500000001</v>
      </c>
      <c r="R10" s="65">
        <f>Q10*100/M10</f>
        <v>68.135088906341124</v>
      </c>
    </row>
    <row r="11" spans="1:18" s="23" customFormat="1" ht="30" customHeight="1" x14ac:dyDescent="0.25">
      <c r="A11" s="147"/>
      <c r="B11" s="143"/>
      <c r="C11" s="22" t="s">
        <v>78</v>
      </c>
      <c r="D11" s="65">
        <v>29935</v>
      </c>
      <c r="E11" s="65">
        <v>29914</v>
      </c>
      <c r="F11" s="65">
        <v>30589</v>
      </c>
      <c r="G11" s="65">
        <f>(D11+E11+F11)/3</f>
        <v>30146</v>
      </c>
      <c r="H11" s="65">
        <f>G11*15%</f>
        <v>4521.8999999999996</v>
      </c>
      <c r="I11" s="65">
        <f>H11+G11</f>
        <v>34667.9</v>
      </c>
      <c r="J11" s="65">
        <v>26874</v>
      </c>
      <c r="K11" s="65">
        <v>5417</v>
      </c>
      <c r="L11" s="65">
        <v>5580</v>
      </c>
      <c r="M11" s="65">
        <f>I11+J11+K11+L11</f>
        <v>72538.899999999994</v>
      </c>
      <c r="N11" s="65">
        <f>I11*25%</f>
        <v>8666.9750000000004</v>
      </c>
      <c r="O11" s="65">
        <f t="shared" si="0"/>
        <v>26874</v>
      </c>
      <c r="P11" s="65">
        <f t="shared" si="0"/>
        <v>5417</v>
      </c>
      <c r="Q11" s="65">
        <f>N11+O11+P11</f>
        <v>40957.974999999999</v>
      </c>
      <c r="R11" s="65">
        <f t="shared" ref="R11:R25" si="1">Q11*100/M11</f>
        <v>56.463463052238183</v>
      </c>
    </row>
    <row r="12" spans="1:18" s="23" customFormat="1" ht="30" customHeight="1" x14ac:dyDescent="0.25">
      <c r="A12" s="147"/>
      <c r="B12" s="143"/>
      <c r="C12" s="22" t="s">
        <v>79</v>
      </c>
      <c r="D12" s="65">
        <v>5648</v>
      </c>
      <c r="E12" s="65">
        <v>3831</v>
      </c>
      <c r="F12" s="65">
        <v>2306</v>
      </c>
      <c r="G12" s="65">
        <f>(D12+E12+F12)/3</f>
        <v>3928.3333333333335</v>
      </c>
      <c r="H12" s="65">
        <f>G12*15%</f>
        <v>589.25</v>
      </c>
      <c r="I12" s="65">
        <f>H12+G12</f>
        <v>4517.5833333333339</v>
      </c>
      <c r="J12" s="65">
        <v>3703</v>
      </c>
      <c r="K12" s="88"/>
      <c r="L12" s="65">
        <v>2022</v>
      </c>
      <c r="M12" s="65">
        <f>I12+J12+K12+L12</f>
        <v>10242.583333333334</v>
      </c>
      <c r="N12" s="65">
        <f>I12*10%</f>
        <v>451.75833333333344</v>
      </c>
      <c r="O12" s="65">
        <f t="shared" si="0"/>
        <v>3703</v>
      </c>
      <c r="P12" s="65">
        <f t="shared" si="0"/>
        <v>0</v>
      </c>
      <c r="Q12" s="65">
        <f>N12+O12+P12</f>
        <v>4154.7583333333332</v>
      </c>
      <c r="R12" s="65">
        <f t="shared" si="1"/>
        <v>40.563578524298066</v>
      </c>
    </row>
    <row r="13" spans="1:18" s="23" customFormat="1" ht="30" customHeight="1" x14ac:dyDescent="0.25">
      <c r="A13" s="147"/>
      <c r="B13" s="143"/>
      <c r="C13" s="91" t="s">
        <v>2</v>
      </c>
      <c r="D13" s="92">
        <f>SUM(D10:D12)</f>
        <v>112099</v>
      </c>
      <c r="E13" s="92">
        <f t="shared" ref="E13:P13" si="2">SUM(E10:E12)</f>
        <v>119273</v>
      </c>
      <c r="F13" s="92">
        <f t="shared" si="2"/>
        <v>141310</v>
      </c>
      <c r="G13" s="92">
        <f t="shared" si="2"/>
        <v>124227.33333333333</v>
      </c>
      <c r="H13" s="92">
        <f t="shared" si="2"/>
        <v>18634.099999999999</v>
      </c>
      <c r="I13" s="92">
        <f t="shared" si="2"/>
        <v>142861.43333333335</v>
      </c>
      <c r="J13" s="92">
        <f>SUM(J10:J12)</f>
        <v>75328</v>
      </c>
      <c r="K13" s="92">
        <f>SUM(K10:K12)</f>
        <v>28510</v>
      </c>
      <c r="L13" s="92">
        <f>SUM(L10:L12)</f>
        <v>11736</v>
      </c>
      <c r="M13" s="92">
        <f t="shared" si="2"/>
        <v>258435.43333333335</v>
      </c>
      <c r="N13" s="92">
        <f t="shared" si="2"/>
        <v>60956.708333333328</v>
      </c>
      <c r="O13" s="92">
        <f t="shared" si="2"/>
        <v>75328</v>
      </c>
      <c r="P13" s="92">
        <f t="shared" si="2"/>
        <v>28510</v>
      </c>
      <c r="Q13" s="92">
        <f>SUM(Q10:Q12)</f>
        <v>164794.70833333334</v>
      </c>
      <c r="R13" s="65">
        <f t="shared" si="1"/>
        <v>63.76629791348271</v>
      </c>
    </row>
    <row r="14" spans="1:18" s="23" customFormat="1" ht="30" customHeight="1" x14ac:dyDescent="0.25">
      <c r="A14" s="147">
        <v>2</v>
      </c>
      <c r="B14" s="143" t="s">
        <v>136</v>
      </c>
      <c r="C14" s="22" t="s">
        <v>77</v>
      </c>
      <c r="D14" s="65">
        <v>1</v>
      </c>
      <c r="E14" s="65">
        <v>1</v>
      </c>
      <c r="F14" s="65">
        <v>1</v>
      </c>
      <c r="G14" s="65">
        <f>(D14+E14+F14)/3</f>
        <v>1</v>
      </c>
      <c r="H14" s="65">
        <f>G14*15%</f>
        <v>0.15</v>
      </c>
      <c r="I14" s="65">
        <f>H14+G14</f>
        <v>1.1499999999999999</v>
      </c>
      <c r="J14" s="65">
        <v>1</v>
      </c>
      <c r="K14" s="65">
        <v>1</v>
      </c>
      <c r="L14" s="65">
        <v>1</v>
      </c>
      <c r="M14" s="65">
        <f>I14+J14+K14+L14</f>
        <v>4.1500000000000004</v>
      </c>
      <c r="N14" s="65">
        <v>1</v>
      </c>
      <c r="O14" s="65">
        <v>1</v>
      </c>
      <c r="P14" s="65">
        <v>1</v>
      </c>
      <c r="Q14" s="65">
        <f>N14+O14+P14</f>
        <v>3</v>
      </c>
      <c r="R14" s="65">
        <f t="shared" si="1"/>
        <v>72.289156626506013</v>
      </c>
    </row>
    <row r="15" spans="1:18" s="23" customFormat="1" ht="31.5" customHeight="1" x14ac:dyDescent="0.25">
      <c r="A15" s="147"/>
      <c r="B15" s="143"/>
      <c r="C15" s="22" t="s">
        <v>78</v>
      </c>
      <c r="D15" s="65">
        <v>1</v>
      </c>
      <c r="E15" s="65">
        <v>1</v>
      </c>
      <c r="F15" s="65">
        <v>1</v>
      </c>
      <c r="G15" s="65">
        <f>(D15+E15+F15)/3</f>
        <v>1</v>
      </c>
      <c r="H15" s="65">
        <f>G15*15%</f>
        <v>0.15</v>
      </c>
      <c r="I15" s="65">
        <f>H15+G15</f>
        <v>1.1499999999999999</v>
      </c>
      <c r="J15" s="65">
        <v>1</v>
      </c>
      <c r="K15" s="65">
        <v>1</v>
      </c>
      <c r="L15" s="65">
        <v>1</v>
      </c>
      <c r="M15" s="65">
        <f>I15+J15+K15+L15</f>
        <v>4.1500000000000004</v>
      </c>
      <c r="N15" s="65">
        <v>1</v>
      </c>
      <c r="O15" s="65">
        <v>1</v>
      </c>
      <c r="P15" s="65">
        <v>1</v>
      </c>
      <c r="Q15" s="65">
        <f>N15+O15+P15</f>
        <v>3</v>
      </c>
      <c r="R15" s="65">
        <f t="shared" si="1"/>
        <v>72.289156626506013</v>
      </c>
    </row>
    <row r="16" spans="1:18" s="23" customFormat="1" ht="28.5" x14ac:dyDescent="0.25">
      <c r="A16" s="147"/>
      <c r="B16" s="143"/>
      <c r="C16" s="89" t="s">
        <v>2</v>
      </c>
      <c r="D16" s="90">
        <f>D14+D15</f>
        <v>2</v>
      </c>
      <c r="E16" s="90">
        <f t="shared" ref="E16:Q16" si="3">E14+E15</f>
        <v>2</v>
      </c>
      <c r="F16" s="90">
        <f t="shared" si="3"/>
        <v>2</v>
      </c>
      <c r="G16" s="90">
        <f t="shared" si="3"/>
        <v>2</v>
      </c>
      <c r="H16" s="90">
        <f t="shared" si="3"/>
        <v>0.3</v>
      </c>
      <c r="I16" s="90">
        <f t="shared" si="3"/>
        <v>2.2999999999999998</v>
      </c>
      <c r="J16" s="90">
        <f t="shared" si="3"/>
        <v>2</v>
      </c>
      <c r="K16" s="90">
        <f t="shared" si="3"/>
        <v>2</v>
      </c>
      <c r="L16" s="90">
        <f t="shared" si="3"/>
        <v>2</v>
      </c>
      <c r="M16" s="90">
        <f t="shared" si="3"/>
        <v>8.3000000000000007</v>
      </c>
      <c r="N16" s="90">
        <f t="shared" si="3"/>
        <v>2</v>
      </c>
      <c r="O16" s="90">
        <f t="shared" si="3"/>
        <v>2</v>
      </c>
      <c r="P16" s="90">
        <f t="shared" si="3"/>
        <v>2</v>
      </c>
      <c r="Q16" s="90">
        <f t="shared" si="3"/>
        <v>6</v>
      </c>
      <c r="R16" s="65">
        <f t="shared" si="1"/>
        <v>72.289156626506013</v>
      </c>
    </row>
    <row r="17" spans="1:18" s="23" customFormat="1" ht="30" customHeight="1" x14ac:dyDescent="0.25">
      <c r="A17" s="143" t="s">
        <v>169</v>
      </c>
      <c r="B17" s="143"/>
      <c r="C17" s="22" t="s">
        <v>77</v>
      </c>
      <c r="D17" s="65">
        <f>D14+D10</f>
        <v>76517</v>
      </c>
      <c r="E17" s="65">
        <f t="shared" ref="E17:Q18" si="4">E14+E10</f>
        <v>85529</v>
      </c>
      <c r="F17" s="65">
        <f t="shared" si="4"/>
        <v>108416</v>
      </c>
      <c r="G17" s="65">
        <f t="shared" si="4"/>
        <v>90154</v>
      </c>
      <c r="H17" s="65">
        <f t="shared" si="4"/>
        <v>13523.099999999999</v>
      </c>
      <c r="I17" s="65">
        <f t="shared" si="4"/>
        <v>103677.09999999999</v>
      </c>
      <c r="J17" s="65">
        <f t="shared" si="4"/>
        <v>44752</v>
      </c>
      <c r="K17" s="65">
        <f t="shared" si="4"/>
        <v>23094</v>
      </c>
      <c r="L17" s="65">
        <f t="shared" si="4"/>
        <v>4135</v>
      </c>
      <c r="M17" s="65">
        <f t="shared" si="4"/>
        <v>175658.1</v>
      </c>
      <c r="N17" s="65">
        <f t="shared" si="4"/>
        <v>51838.974999999999</v>
      </c>
      <c r="O17" s="65">
        <f t="shared" si="4"/>
        <v>44752</v>
      </c>
      <c r="P17" s="65">
        <f t="shared" si="4"/>
        <v>23094</v>
      </c>
      <c r="Q17" s="65">
        <f t="shared" si="4"/>
        <v>119684.97500000001</v>
      </c>
      <c r="R17" s="65">
        <f t="shared" si="1"/>
        <v>68.135187048021123</v>
      </c>
    </row>
    <row r="18" spans="1:18" s="23" customFormat="1" ht="30" customHeight="1" x14ac:dyDescent="0.25">
      <c r="A18" s="143"/>
      <c r="B18" s="143"/>
      <c r="C18" s="22" t="s">
        <v>78</v>
      </c>
      <c r="D18" s="65">
        <f>D15+D11</f>
        <v>29936</v>
      </c>
      <c r="E18" s="65">
        <f t="shared" si="4"/>
        <v>29915</v>
      </c>
      <c r="F18" s="65">
        <f t="shared" si="4"/>
        <v>30590</v>
      </c>
      <c r="G18" s="65">
        <f t="shared" si="4"/>
        <v>30147</v>
      </c>
      <c r="H18" s="65">
        <f t="shared" si="4"/>
        <v>4522.0499999999993</v>
      </c>
      <c r="I18" s="65">
        <f t="shared" si="4"/>
        <v>34669.050000000003</v>
      </c>
      <c r="J18" s="65">
        <f t="shared" si="4"/>
        <v>26875</v>
      </c>
      <c r="K18" s="65">
        <f t="shared" si="4"/>
        <v>5418</v>
      </c>
      <c r="L18" s="65">
        <f t="shared" si="4"/>
        <v>5581</v>
      </c>
      <c r="M18" s="65">
        <f t="shared" si="4"/>
        <v>72543.049999999988</v>
      </c>
      <c r="N18" s="65">
        <f t="shared" si="4"/>
        <v>8667.9750000000004</v>
      </c>
      <c r="O18" s="65">
        <f t="shared" si="4"/>
        <v>26875</v>
      </c>
      <c r="P18" s="65">
        <f t="shared" si="4"/>
        <v>5418</v>
      </c>
      <c r="Q18" s="65">
        <f t="shared" si="4"/>
        <v>40960.974999999999</v>
      </c>
      <c r="R18" s="65">
        <f t="shared" si="1"/>
        <v>56.464368399178156</v>
      </c>
    </row>
    <row r="19" spans="1:18" s="23" customFormat="1" ht="30" customHeight="1" x14ac:dyDescent="0.25">
      <c r="A19" s="143"/>
      <c r="B19" s="143"/>
      <c r="C19" s="22" t="s">
        <v>79</v>
      </c>
      <c r="D19" s="65">
        <f>D12</f>
        <v>5648</v>
      </c>
      <c r="E19" s="65">
        <f t="shared" ref="E19:Q19" si="5">E12</f>
        <v>3831</v>
      </c>
      <c r="F19" s="65">
        <f t="shared" si="5"/>
        <v>2306</v>
      </c>
      <c r="G19" s="65">
        <f t="shared" si="5"/>
        <v>3928.3333333333335</v>
      </c>
      <c r="H19" s="65">
        <f t="shared" si="5"/>
        <v>589.25</v>
      </c>
      <c r="I19" s="65">
        <f t="shared" si="5"/>
        <v>4517.5833333333339</v>
      </c>
      <c r="J19" s="65">
        <f t="shared" si="5"/>
        <v>3703</v>
      </c>
      <c r="K19" s="65">
        <f t="shared" si="5"/>
        <v>0</v>
      </c>
      <c r="L19" s="65">
        <f t="shared" si="5"/>
        <v>2022</v>
      </c>
      <c r="M19" s="65">
        <f t="shared" si="5"/>
        <v>10242.583333333334</v>
      </c>
      <c r="N19" s="65">
        <f t="shared" si="5"/>
        <v>451.75833333333344</v>
      </c>
      <c r="O19" s="65">
        <f t="shared" si="5"/>
        <v>3703</v>
      </c>
      <c r="P19" s="65">
        <f t="shared" si="5"/>
        <v>0</v>
      </c>
      <c r="Q19" s="65">
        <f t="shared" si="5"/>
        <v>4154.7583333333332</v>
      </c>
      <c r="R19" s="65">
        <f t="shared" si="1"/>
        <v>40.563578524298066</v>
      </c>
    </row>
    <row r="20" spans="1:18" s="23" customFormat="1" ht="30" customHeight="1" x14ac:dyDescent="0.25">
      <c r="A20" s="143"/>
      <c r="B20" s="143"/>
      <c r="C20" s="17" t="s">
        <v>2</v>
      </c>
      <c r="D20" s="66">
        <f>SUM(D17:D19)</f>
        <v>112101</v>
      </c>
      <c r="E20" s="66">
        <f t="shared" ref="E20:Q20" si="6">SUM(E17:E19)</f>
        <v>119275</v>
      </c>
      <c r="F20" s="66">
        <f t="shared" si="6"/>
        <v>141312</v>
      </c>
      <c r="G20" s="66">
        <f t="shared" si="6"/>
        <v>124229.33333333333</v>
      </c>
      <c r="H20" s="66">
        <f t="shared" si="6"/>
        <v>18634.399999999998</v>
      </c>
      <c r="I20" s="66">
        <f t="shared" si="6"/>
        <v>142863.73333333334</v>
      </c>
      <c r="J20" s="66">
        <f t="shared" si="6"/>
        <v>75330</v>
      </c>
      <c r="K20" s="66">
        <f t="shared" si="6"/>
        <v>28512</v>
      </c>
      <c r="L20" s="66">
        <f t="shared" si="6"/>
        <v>11738</v>
      </c>
      <c r="M20" s="66">
        <f t="shared" si="6"/>
        <v>258443.73333333334</v>
      </c>
      <c r="N20" s="66">
        <f t="shared" si="6"/>
        <v>60958.708333333328</v>
      </c>
      <c r="O20" s="66">
        <f t="shared" si="6"/>
        <v>75330</v>
      </c>
      <c r="P20" s="66">
        <f t="shared" si="6"/>
        <v>28512</v>
      </c>
      <c r="Q20" s="66">
        <f t="shared" si="6"/>
        <v>164800.70833333334</v>
      </c>
      <c r="R20" s="65">
        <f t="shared" si="1"/>
        <v>63.766571627712132</v>
      </c>
    </row>
    <row r="21" spans="1:18" s="23" customFormat="1" ht="27" customHeight="1" x14ac:dyDescent="0.25">
      <c r="A21" s="95">
        <v>3</v>
      </c>
      <c r="B21" s="95" t="s">
        <v>88</v>
      </c>
      <c r="C21" s="64" t="s">
        <v>150</v>
      </c>
      <c r="D21" s="65">
        <v>1</v>
      </c>
      <c r="E21" s="65">
        <v>2</v>
      </c>
      <c r="F21" s="65">
        <v>3</v>
      </c>
      <c r="G21" s="65">
        <f>(D21+E21+F21)/3</f>
        <v>2</v>
      </c>
      <c r="H21" s="65">
        <f>G21*15%</f>
        <v>0.3</v>
      </c>
      <c r="I21" s="65">
        <f>H21+G21</f>
        <v>2.2999999999999998</v>
      </c>
      <c r="J21" s="65">
        <v>1</v>
      </c>
      <c r="K21" s="65">
        <v>1</v>
      </c>
      <c r="L21" s="65">
        <v>1</v>
      </c>
      <c r="M21" s="65">
        <f>I21+J21+K21</f>
        <v>4.3</v>
      </c>
      <c r="N21" s="65">
        <v>1</v>
      </c>
      <c r="O21" s="65">
        <v>1</v>
      </c>
      <c r="P21" s="65">
        <v>1</v>
      </c>
      <c r="Q21" s="65">
        <f>N21+O21+P21</f>
        <v>3</v>
      </c>
      <c r="R21" s="65">
        <f t="shared" si="1"/>
        <v>69.767441860465112</v>
      </c>
    </row>
    <row r="22" spans="1:18" s="23" customFormat="1" ht="30" customHeight="1" x14ac:dyDescent="0.25">
      <c r="A22" s="150">
        <v>4</v>
      </c>
      <c r="B22" s="150" t="s">
        <v>53</v>
      </c>
      <c r="C22" s="46" t="s">
        <v>49</v>
      </c>
      <c r="D22" s="68">
        <v>1</v>
      </c>
      <c r="E22" s="68">
        <v>1</v>
      </c>
      <c r="F22" s="68">
        <v>1</v>
      </c>
      <c r="G22" s="65">
        <f>(D22+E22+F22)/3</f>
        <v>1</v>
      </c>
      <c r="H22" s="65">
        <f>G22*15%</f>
        <v>0.15</v>
      </c>
      <c r="I22" s="65">
        <f>H22+G22</f>
        <v>1.1499999999999999</v>
      </c>
      <c r="J22" s="65">
        <v>1</v>
      </c>
      <c r="K22" s="65">
        <v>1</v>
      </c>
      <c r="L22" s="65">
        <v>1</v>
      </c>
      <c r="M22" s="65">
        <f>I22+J22+K22</f>
        <v>3.15</v>
      </c>
      <c r="N22" s="65">
        <v>1</v>
      </c>
      <c r="O22" s="65">
        <v>1</v>
      </c>
      <c r="P22" s="65">
        <v>1</v>
      </c>
      <c r="Q22" s="65">
        <f>N22+O22+P22</f>
        <v>3</v>
      </c>
      <c r="R22" s="65">
        <f t="shared" si="1"/>
        <v>95.238095238095241</v>
      </c>
    </row>
    <row r="23" spans="1:18" s="23" customFormat="1" ht="30" customHeight="1" x14ac:dyDescent="0.25">
      <c r="A23" s="151"/>
      <c r="B23" s="151"/>
      <c r="C23" s="46" t="s">
        <v>53</v>
      </c>
      <c r="D23" s="68">
        <v>1</v>
      </c>
      <c r="E23" s="68">
        <v>1</v>
      </c>
      <c r="F23" s="68">
        <v>1</v>
      </c>
      <c r="G23" s="65">
        <f>(D23+E23+F23)/3</f>
        <v>1</v>
      </c>
      <c r="H23" s="65">
        <f>G23*15%</f>
        <v>0.15</v>
      </c>
      <c r="I23" s="65">
        <f>H23+G23</f>
        <v>1.1499999999999999</v>
      </c>
      <c r="J23" s="65">
        <v>1</v>
      </c>
      <c r="K23" s="65">
        <v>1</v>
      </c>
      <c r="L23" s="65">
        <v>1</v>
      </c>
      <c r="M23" s="65">
        <f>I23+J23+K23</f>
        <v>3.15</v>
      </c>
      <c r="N23" s="65">
        <v>1</v>
      </c>
      <c r="O23" s="65">
        <v>1</v>
      </c>
      <c r="P23" s="65">
        <v>1</v>
      </c>
      <c r="Q23" s="65">
        <f>N23+O23+P23</f>
        <v>3</v>
      </c>
      <c r="R23" s="65">
        <f t="shared" si="1"/>
        <v>95.238095238095241</v>
      </c>
    </row>
    <row r="24" spans="1:18" s="23" customFormat="1" ht="30" customHeight="1" x14ac:dyDescent="0.25">
      <c r="A24" s="152"/>
      <c r="B24" s="152"/>
      <c r="C24" s="94" t="s">
        <v>142</v>
      </c>
      <c r="D24" s="93">
        <f>D23+D22</f>
        <v>2</v>
      </c>
      <c r="E24" s="93">
        <f t="shared" ref="E24:Q24" si="7">E23+E22</f>
        <v>2</v>
      </c>
      <c r="F24" s="93">
        <f t="shared" si="7"/>
        <v>2</v>
      </c>
      <c r="G24" s="93">
        <f t="shared" si="7"/>
        <v>2</v>
      </c>
      <c r="H24" s="93">
        <f t="shared" si="7"/>
        <v>0.3</v>
      </c>
      <c r="I24" s="93">
        <f t="shared" si="7"/>
        <v>2.2999999999999998</v>
      </c>
      <c r="J24" s="93">
        <f t="shared" si="7"/>
        <v>2</v>
      </c>
      <c r="K24" s="93">
        <f t="shared" si="7"/>
        <v>2</v>
      </c>
      <c r="L24" s="93">
        <f t="shared" si="7"/>
        <v>2</v>
      </c>
      <c r="M24" s="93">
        <f t="shared" si="7"/>
        <v>6.3</v>
      </c>
      <c r="N24" s="93">
        <f t="shared" si="7"/>
        <v>2</v>
      </c>
      <c r="O24" s="93">
        <f t="shared" si="7"/>
        <v>2</v>
      </c>
      <c r="P24" s="93">
        <f t="shared" si="7"/>
        <v>2</v>
      </c>
      <c r="Q24" s="93">
        <f t="shared" si="7"/>
        <v>6</v>
      </c>
      <c r="R24" s="65">
        <f t="shared" si="1"/>
        <v>95.238095238095241</v>
      </c>
    </row>
    <row r="25" spans="1:18" s="23" customFormat="1" ht="30" customHeight="1" x14ac:dyDescent="0.25">
      <c r="A25" s="144" t="s">
        <v>178</v>
      </c>
      <c r="B25" s="144"/>
      <c r="C25" s="144"/>
      <c r="D25" s="87">
        <f>D24+D21+D20</f>
        <v>112104</v>
      </c>
      <c r="E25" s="87">
        <f t="shared" ref="E25:Q25" si="8">E24+E21+E20</f>
        <v>119279</v>
      </c>
      <c r="F25" s="87">
        <f t="shared" si="8"/>
        <v>141317</v>
      </c>
      <c r="G25" s="87">
        <f t="shared" si="8"/>
        <v>124233.33333333333</v>
      </c>
      <c r="H25" s="87">
        <f t="shared" si="8"/>
        <v>18634.999999999996</v>
      </c>
      <c r="I25" s="87">
        <f t="shared" si="8"/>
        <v>142868.33333333334</v>
      </c>
      <c r="J25" s="87">
        <f t="shared" si="8"/>
        <v>75333</v>
      </c>
      <c r="K25" s="87">
        <f t="shared" si="8"/>
        <v>28515</v>
      </c>
      <c r="L25" s="87">
        <f t="shared" si="8"/>
        <v>11741</v>
      </c>
      <c r="M25" s="87">
        <f t="shared" si="8"/>
        <v>258454.33333333334</v>
      </c>
      <c r="N25" s="87">
        <f t="shared" si="8"/>
        <v>60961.708333333328</v>
      </c>
      <c r="O25" s="87">
        <f t="shared" si="8"/>
        <v>75333</v>
      </c>
      <c r="P25" s="87">
        <f t="shared" si="8"/>
        <v>28515</v>
      </c>
      <c r="Q25" s="87">
        <f t="shared" si="8"/>
        <v>164809.70833333334</v>
      </c>
      <c r="R25" s="65">
        <f t="shared" si="1"/>
        <v>63.767438606175432</v>
      </c>
    </row>
    <row r="26" spans="1:18" ht="24" x14ac:dyDescent="0.6">
      <c r="A26" s="146" t="s">
        <v>102</v>
      </c>
      <c r="B26" s="146"/>
      <c r="C26" s="146"/>
      <c r="D26" s="146"/>
      <c r="E26" s="146"/>
      <c r="F26" s="146"/>
      <c r="G26" s="146"/>
      <c r="H26" s="146"/>
      <c r="I26" s="146"/>
      <c r="J26" s="146"/>
      <c r="K26" s="146"/>
      <c r="L26" s="146"/>
      <c r="M26" s="146"/>
      <c r="N26" s="146"/>
      <c r="O26" s="146"/>
      <c r="P26" s="146"/>
      <c r="Q26" s="146"/>
      <c r="R26" s="146"/>
    </row>
    <row r="27" spans="1:18" ht="24" x14ac:dyDescent="0.6">
      <c r="A27" s="141">
        <v>1</v>
      </c>
      <c r="B27" s="141"/>
      <c r="C27" s="54" t="s">
        <v>140</v>
      </c>
      <c r="D27" s="54"/>
      <c r="E27" s="54"/>
      <c r="F27" s="54"/>
      <c r="G27" s="54"/>
      <c r="H27" s="54"/>
      <c r="I27" s="54"/>
      <c r="J27" s="54"/>
      <c r="K27" s="54"/>
      <c r="L27" s="54"/>
      <c r="M27" s="54"/>
      <c r="N27" s="54"/>
      <c r="O27" s="53"/>
      <c r="P27" s="53"/>
      <c r="Q27" s="53"/>
      <c r="R27" s="53"/>
    </row>
    <row r="28" spans="1:18" s="29" customFormat="1" ht="27.75" customHeight="1" x14ac:dyDescent="0.7">
      <c r="A28" s="141">
        <v>2</v>
      </c>
      <c r="B28" s="141"/>
      <c r="C28" s="20" t="s">
        <v>127</v>
      </c>
      <c r="D28" s="20"/>
      <c r="E28" s="20"/>
      <c r="F28" s="20"/>
      <c r="G28" s="20"/>
      <c r="H28" s="20"/>
      <c r="I28" s="20"/>
      <c r="J28" s="20"/>
      <c r="K28" s="20"/>
      <c r="L28" s="20"/>
      <c r="M28" s="20"/>
      <c r="N28" s="20"/>
      <c r="O28" s="20"/>
      <c r="P28" s="20"/>
      <c r="Q28" s="20"/>
      <c r="R28" s="20"/>
    </row>
    <row r="29" spans="1:18" s="29" customFormat="1" ht="24.95" customHeight="1" x14ac:dyDescent="0.7">
      <c r="A29" s="141">
        <v>3</v>
      </c>
      <c r="B29" s="141"/>
      <c r="C29" s="20" t="s">
        <v>101</v>
      </c>
      <c r="D29" s="20"/>
      <c r="E29" s="20"/>
      <c r="F29" s="20"/>
      <c r="G29" s="20"/>
      <c r="H29" s="20"/>
      <c r="I29" s="20"/>
      <c r="J29" s="20"/>
      <c r="K29" s="20"/>
      <c r="L29" s="20"/>
      <c r="M29" s="20"/>
      <c r="N29" s="20"/>
      <c r="O29" s="20"/>
      <c r="P29" s="20"/>
      <c r="Q29" s="20"/>
      <c r="R29" s="20"/>
    </row>
    <row r="30" spans="1:18" s="29" customFormat="1" ht="28.5" x14ac:dyDescent="0.6">
      <c r="A30" s="141">
        <v>4</v>
      </c>
      <c r="B30" s="141"/>
      <c r="C30" s="142" t="s">
        <v>134</v>
      </c>
      <c r="D30" s="142"/>
      <c r="E30" s="142"/>
      <c r="F30" s="142"/>
      <c r="G30" s="142"/>
      <c r="H30" s="142"/>
      <c r="I30" s="142"/>
      <c r="J30" s="142"/>
      <c r="K30" s="142"/>
      <c r="L30" s="142"/>
      <c r="M30" s="142"/>
      <c r="N30" s="142"/>
      <c r="O30" s="142"/>
      <c r="P30" s="142"/>
      <c r="Q30" s="142"/>
      <c r="R30" s="142"/>
    </row>
  </sheetData>
  <mergeCells count="39">
    <mergeCell ref="N6:R6"/>
    <mergeCell ref="Q7:Q9"/>
    <mergeCell ref="R7:R9"/>
    <mergeCell ref="D8:F8"/>
    <mergeCell ref="G8:G9"/>
    <mergeCell ref="H8:H9"/>
    <mergeCell ref="I8:I9"/>
    <mergeCell ref="J8:J9"/>
    <mergeCell ref="K8:K9"/>
    <mergeCell ref="L8:L9"/>
    <mergeCell ref="P7:P9"/>
    <mergeCell ref="N7:N9"/>
    <mergeCell ref="O7:O9"/>
    <mergeCell ref="A6:A9"/>
    <mergeCell ref="B6:B9"/>
    <mergeCell ref="C6:C9"/>
    <mergeCell ref="A28:B28"/>
    <mergeCell ref="D6:M6"/>
    <mergeCell ref="D7:I7"/>
    <mergeCell ref="J7:L7"/>
    <mergeCell ref="M7:M9"/>
    <mergeCell ref="A29:B29"/>
    <mergeCell ref="A30:B30"/>
    <mergeCell ref="C30:R30"/>
    <mergeCell ref="A10:A13"/>
    <mergeCell ref="B10:B13"/>
    <mergeCell ref="A14:A16"/>
    <mergeCell ref="B14:B16"/>
    <mergeCell ref="A17:B20"/>
    <mergeCell ref="A22:A24"/>
    <mergeCell ref="B22:B24"/>
    <mergeCell ref="A25:C25"/>
    <mergeCell ref="A26:R26"/>
    <mergeCell ref="A27:B27"/>
    <mergeCell ref="A1:R1"/>
    <mergeCell ref="A2:R2"/>
    <mergeCell ref="A3:R3"/>
    <mergeCell ref="A4:R4"/>
    <mergeCell ref="A5:R5"/>
  </mergeCells>
  <pageMargins left="0.2" right="0.25" top="0.25" bottom="0.2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B96CD-D733-434F-93AA-A8ABC2BE5B95}">
  <dimension ref="A1:U29"/>
  <sheetViews>
    <sheetView tabSelected="1" zoomScale="55" zoomScaleNormal="55" workbookViewId="0">
      <selection activeCell="D6" sqref="D6:D9"/>
    </sheetView>
  </sheetViews>
  <sheetFormatPr defaultColWidth="9.140625" defaultRowHeight="15" x14ac:dyDescent="0.25"/>
  <cols>
    <col min="1" max="1" width="1" customWidth="1"/>
    <col min="2" max="2" width="5" style="10" customWidth="1"/>
    <col min="3" max="3" width="20.7109375" style="10" customWidth="1"/>
    <col min="4" max="4" width="35.85546875" customWidth="1"/>
    <col min="5" max="5" width="7.5703125" customWidth="1"/>
    <col min="6" max="7" width="7.28515625" customWidth="1"/>
    <col min="8" max="8" width="9.140625" customWidth="1"/>
    <col min="9" max="9" width="11.140625" customWidth="1"/>
    <col min="10" max="10" width="13.5703125" customWidth="1"/>
    <col min="11" max="11" width="7.42578125" customWidth="1"/>
    <col min="12" max="12" width="7.7109375" customWidth="1"/>
    <col min="13" max="13" width="7.42578125" customWidth="1"/>
    <col min="14" max="14" width="16.42578125" customWidth="1"/>
    <col min="15" max="15" width="8.42578125" customWidth="1"/>
    <col min="16" max="16" width="15.140625" customWidth="1"/>
    <col min="17" max="17" width="24.42578125" customWidth="1"/>
    <col min="18" max="18" width="24.28515625" customWidth="1"/>
    <col min="19" max="19" width="26.140625" customWidth="1"/>
    <col min="20" max="20" width="14.7109375" customWidth="1"/>
    <col min="21" max="21" width="13.7109375" customWidth="1"/>
  </cols>
  <sheetData>
    <row r="1" spans="2:21" ht="30.75" x14ac:dyDescent="0.25">
      <c r="B1" s="172" t="s">
        <v>104</v>
      </c>
      <c r="C1" s="172"/>
      <c r="D1" s="172"/>
      <c r="E1" s="172"/>
      <c r="F1" s="172"/>
      <c r="G1" s="172"/>
      <c r="H1" s="172"/>
      <c r="I1" s="172"/>
      <c r="J1" s="172"/>
      <c r="K1" s="172"/>
      <c r="L1" s="172"/>
      <c r="M1" s="172"/>
      <c r="N1" s="172"/>
      <c r="O1" s="172"/>
      <c r="P1" s="172"/>
      <c r="Q1" s="172"/>
      <c r="R1" s="172"/>
      <c r="S1" s="172"/>
      <c r="T1" s="172"/>
      <c r="U1" s="172"/>
    </row>
    <row r="2" spans="2:21" ht="30.75" customHeight="1" x14ac:dyDescent="0.25">
      <c r="B2" s="172" t="s">
        <v>315</v>
      </c>
      <c r="C2" s="172"/>
      <c r="D2" s="172"/>
      <c r="E2" s="172"/>
      <c r="F2" s="172"/>
      <c r="G2" s="172"/>
      <c r="H2" s="172"/>
      <c r="I2" s="172"/>
      <c r="J2" s="172"/>
      <c r="K2" s="172"/>
      <c r="L2" s="172"/>
      <c r="M2" s="172"/>
      <c r="N2" s="172"/>
      <c r="O2" s="172"/>
      <c r="P2" s="172"/>
      <c r="Q2" s="172"/>
      <c r="R2" s="172"/>
      <c r="S2" s="172"/>
      <c r="T2" s="172"/>
      <c r="U2" s="172"/>
    </row>
    <row r="3" spans="2:21" ht="30.75" x14ac:dyDescent="0.25">
      <c r="B3" s="172" t="s">
        <v>98</v>
      </c>
      <c r="C3" s="172"/>
      <c r="D3" s="172"/>
      <c r="E3" s="172"/>
      <c r="F3" s="172"/>
      <c r="G3" s="172"/>
      <c r="H3" s="172"/>
      <c r="I3" s="172"/>
      <c r="J3" s="172"/>
      <c r="K3" s="172"/>
      <c r="L3" s="172"/>
      <c r="M3" s="172"/>
      <c r="N3" s="172"/>
      <c r="O3" s="172"/>
      <c r="P3" s="172"/>
      <c r="Q3" s="172"/>
      <c r="R3" s="172"/>
      <c r="S3" s="172"/>
      <c r="T3" s="172"/>
      <c r="U3" s="172"/>
    </row>
    <row r="4" spans="2:21" ht="30.75" x14ac:dyDescent="0.25">
      <c r="B4" s="172" t="s">
        <v>111</v>
      </c>
      <c r="C4" s="172"/>
      <c r="D4" s="172"/>
      <c r="E4" s="172"/>
      <c r="F4" s="172"/>
      <c r="G4" s="172"/>
      <c r="H4" s="172"/>
      <c r="I4" s="172"/>
      <c r="J4" s="172"/>
      <c r="K4" s="172"/>
      <c r="L4" s="172"/>
      <c r="M4" s="172"/>
      <c r="N4" s="172"/>
      <c r="O4" s="172"/>
      <c r="P4" s="172"/>
      <c r="Q4" s="172"/>
      <c r="R4" s="172"/>
      <c r="S4" s="172"/>
      <c r="T4" s="172"/>
      <c r="U4" s="172"/>
    </row>
    <row r="5" spans="2:21" ht="30.75" x14ac:dyDescent="0.25">
      <c r="B5" s="173" t="s">
        <v>195</v>
      </c>
      <c r="C5" s="173"/>
      <c r="D5" s="173"/>
      <c r="E5" s="173"/>
      <c r="F5" s="173"/>
      <c r="G5" s="173"/>
      <c r="H5" s="173"/>
      <c r="I5" s="173"/>
      <c r="J5" s="173"/>
      <c r="K5" s="173"/>
      <c r="L5" s="173"/>
      <c r="M5" s="173"/>
      <c r="N5" s="173"/>
      <c r="O5" s="173"/>
      <c r="P5" s="173"/>
      <c r="Q5" s="173"/>
      <c r="R5" s="173"/>
      <c r="S5" s="173"/>
      <c r="T5" s="173"/>
      <c r="U5" s="173"/>
    </row>
    <row r="6" spans="2:21" ht="37.5" customHeight="1" x14ac:dyDescent="0.25">
      <c r="B6" s="167" t="s">
        <v>0</v>
      </c>
      <c r="C6" s="167" t="s">
        <v>1</v>
      </c>
      <c r="D6" s="167" t="s">
        <v>76</v>
      </c>
      <c r="E6" s="168" t="s">
        <v>149</v>
      </c>
      <c r="F6" s="168"/>
      <c r="G6" s="168"/>
      <c r="H6" s="168"/>
      <c r="I6" s="168"/>
      <c r="J6" s="168"/>
      <c r="K6" s="168"/>
      <c r="L6" s="168"/>
      <c r="M6" s="168"/>
      <c r="N6" s="168"/>
      <c r="O6" s="168"/>
      <c r="P6" s="168"/>
      <c r="Q6" s="174" t="s">
        <v>269</v>
      </c>
      <c r="R6" s="175"/>
      <c r="S6" s="175"/>
      <c r="T6" s="175"/>
      <c r="U6" s="176"/>
    </row>
    <row r="7" spans="2:21" ht="68.25" customHeight="1" x14ac:dyDescent="0.75">
      <c r="B7" s="167"/>
      <c r="C7" s="167"/>
      <c r="D7" s="167"/>
      <c r="E7" s="168" t="s">
        <v>213</v>
      </c>
      <c r="F7" s="168"/>
      <c r="G7" s="168"/>
      <c r="H7" s="168"/>
      <c r="I7" s="168"/>
      <c r="J7" s="168"/>
      <c r="K7" s="181" t="s">
        <v>153</v>
      </c>
      <c r="L7" s="181"/>
      <c r="M7" s="181"/>
      <c r="N7" s="181"/>
      <c r="O7" s="181"/>
      <c r="P7" s="182" t="s">
        <v>100</v>
      </c>
      <c r="Q7" s="125" t="s">
        <v>270</v>
      </c>
      <c r="R7" s="126" t="s">
        <v>271</v>
      </c>
      <c r="S7" s="126" t="s">
        <v>272</v>
      </c>
      <c r="T7" s="178" t="s">
        <v>215</v>
      </c>
      <c r="U7" s="185" t="s">
        <v>214</v>
      </c>
    </row>
    <row r="8" spans="2:21" ht="38.25" customHeight="1" x14ac:dyDescent="0.25">
      <c r="B8" s="167"/>
      <c r="C8" s="167"/>
      <c r="D8" s="167"/>
      <c r="E8" s="167" t="s">
        <v>126</v>
      </c>
      <c r="F8" s="167"/>
      <c r="G8" s="167"/>
      <c r="H8" s="167" t="s">
        <v>96</v>
      </c>
      <c r="I8" s="167" t="s">
        <v>113</v>
      </c>
      <c r="J8" s="145" t="s">
        <v>99</v>
      </c>
      <c r="K8" s="186" t="s">
        <v>188</v>
      </c>
      <c r="L8" s="186" t="s">
        <v>192</v>
      </c>
      <c r="M8" s="186" t="s">
        <v>193</v>
      </c>
      <c r="N8" s="189" t="s">
        <v>273</v>
      </c>
      <c r="O8" s="186" t="s">
        <v>2</v>
      </c>
      <c r="P8" s="183"/>
      <c r="Q8" s="187" t="s">
        <v>274</v>
      </c>
      <c r="R8" s="187" t="s">
        <v>274</v>
      </c>
      <c r="S8" s="187" t="s">
        <v>275</v>
      </c>
      <c r="T8" s="178"/>
      <c r="U8" s="185"/>
    </row>
    <row r="9" spans="2:21" s="23" customFormat="1" ht="159" customHeight="1" x14ac:dyDescent="0.25">
      <c r="B9" s="167"/>
      <c r="C9" s="167"/>
      <c r="D9" s="167"/>
      <c r="E9" s="56" t="s">
        <v>131</v>
      </c>
      <c r="F9" s="56" t="s">
        <v>132</v>
      </c>
      <c r="G9" s="56" t="s">
        <v>267</v>
      </c>
      <c r="H9" s="167"/>
      <c r="I9" s="167"/>
      <c r="J9" s="145"/>
      <c r="K9" s="186"/>
      <c r="L9" s="186"/>
      <c r="M9" s="186"/>
      <c r="N9" s="189"/>
      <c r="O9" s="186"/>
      <c r="P9" s="184"/>
      <c r="Q9" s="187"/>
      <c r="R9" s="187"/>
      <c r="S9" s="187"/>
      <c r="T9" s="178"/>
      <c r="U9" s="185"/>
    </row>
    <row r="10" spans="2:21" s="23" customFormat="1" ht="35.1" customHeight="1" x14ac:dyDescent="0.25">
      <c r="B10" s="147">
        <v>1</v>
      </c>
      <c r="C10" s="143" t="s">
        <v>135</v>
      </c>
      <c r="D10" s="22" t="s">
        <v>276</v>
      </c>
      <c r="E10" s="65"/>
      <c r="F10" s="65"/>
      <c r="G10" s="65"/>
      <c r="H10" s="65"/>
      <c r="I10" s="65"/>
      <c r="J10" s="65"/>
      <c r="K10" s="65"/>
      <c r="L10" s="65"/>
      <c r="M10" s="65"/>
      <c r="N10" s="65"/>
      <c r="O10" s="65"/>
      <c r="P10" s="65"/>
      <c r="Q10" s="65"/>
      <c r="R10" s="65"/>
      <c r="S10" s="65"/>
      <c r="T10" s="65"/>
      <c r="U10" s="65"/>
    </row>
    <row r="11" spans="2:21" s="23" customFormat="1" ht="35.1" customHeight="1" x14ac:dyDescent="0.25">
      <c r="B11" s="147"/>
      <c r="C11" s="143"/>
      <c r="D11" s="22" t="s">
        <v>277</v>
      </c>
      <c r="E11" s="65"/>
      <c r="F11" s="65"/>
      <c r="G11" s="65"/>
      <c r="H11" s="65"/>
      <c r="I11" s="65"/>
      <c r="J11" s="65"/>
      <c r="K11" s="65"/>
      <c r="L11" s="65"/>
      <c r="M11" s="65"/>
      <c r="N11" s="65"/>
      <c r="O11" s="65"/>
      <c r="P11" s="65"/>
      <c r="Q11" s="65"/>
      <c r="R11" s="65"/>
      <c r="S11" s="65"/>
      <c r="T11" s="65"/>
      <c r="U11" s="65"/>
    </row>
    <row r="12" spans="2:21" s="23" customFormat="1" ht="35.1" customHeight="1" x14ac:dyDescent="0.25">
      <c r="B12" s="147"/>
      <c r="C12" s="143"/>
      <c r="D12" s="22" t="s">
        <v>278</v>
      </c>
      <c r="E12" s="65"/>
      <c r="F12" s="65"/>
      <c r="G12" s="65"/>
      <c r="H12" s="65"/>
      <c r="I12" s="65"/>
      <c r="J12" s="65"/>
      <c r="K12" s="65"/>
      <c r="L12" s="65"/>
      <c r="M12" s="65"/>
      <c r="N12" s="65"/>
      <c r="O12" s="65"/>
      <c r="P12" s="65"/>
      <c r="Q12" s="65"/>
      <c r="R12" s="65"/>
      <c r="S12" s="65"/>
      <c r="T12" s="65"/>
      <c r="U12" s="65"/>
    </row>
    <row r="13" spans="2:21" s="23" customFormat="1" ht="35.1" customHeight="1" x14ac:dyDescent="0.25">
      <c r="B13" s="147"/>
      <c r="C13" s="143"/>
      <c r="D13" s="91" t="s">
        <v>2</v>
      </c>
      <c r="E13" s="92"/>
      <c r="F13" s="92"/>
      <c r="G13" s="92"/>
      <c r="H13" s="92"/>
      <c r="I13" s="92"/>
      <c r="J13" s="92"/>
      <c r="K13" s="92"/>
      <c r="L13" s="92"/>
      <c r="M13" s="92"/>
      <c r="N13" s="92"/>
      <c r="O13" s="92"/>
      <c r="P13" s="92"/>
      <c r="Q13" s="92"/>
      <c r="R13" s="92"/>
      <c r="S13" s="92"/>
      <c r="T13" s="92"/>
      <c r="U13" s="92"/>
    </row>
    <row r="14" spans="2:21" s="23" customFormat="1" ht="35.1" customHeight="1" x14ac:dyDescent="0.25">
      <c r="B14" s="147">
        <v>2</v>
      </c>
      <c r="C14" s="143" t="s">
        <v>136</v>
      </c>
      <c r="D14" s="22" t="s">
        <v>276</v>
      </c>
      <c r="E14" s="65"/>
      <c r="F14" s="65"/>
      <c r="G14" s="65"/>
      <c r="H14" s="65"/>
      <c r="I14" s="65"/>
      <c r="J14" s="65"/>
      <c r="K14" s="65"/>
      <c r="L14" s="65"/>
      <c r="M14" s="65"/>
      <c r="N14" s="65"/>
      <c r="O14" s="65"/>
      <c r="P14" s="65"/>
      <c r="Q14" s="65"/>
      <c r="R14" s="65"/>
      <c r="S14" s="65"/>
      <c r="T14" s="65"/>
      <c r="U14" s="65"/>
    </row>
    <row r="15" spans="2:21" s="23" customFormat="1" ht="35.1" customHeight="1" x14ac:dyDescent="0.25">
      <c r="B15" s="147"/>
      <c r="C15" s="143"/>
      <c r="D15" s="22" t="s">
        <v>277</v>
      </c>
      <c r="E15" s="65"/>
      <c r="F15" s="65"/>
      <c r="G15" s="65"/>
      <c r="H15" s="65"/>
      <c r="I15" s="65"/>
      <c r="J15" s="65"/>
      <c r="K15" s="65"/>
      <c r="L15" s="65"/>
      <c r="M15" s="65"/>
      <c r="N15" s="65"/>
      <c r="O15" s="65"/>
      <c r="P15" s="65"/>
      <c r="Q15" s="65"/>
      <c r="R15" s="65"/>
      <c r="S15" s="65"/>
      <c r="T15" s="65"/>
      <c r="U15" s="65"/>
    </row>
    <row r="16" spans="2:21" s="23" customFormat="1" ht="35.1" customHeight="1" x14ac:dyDescent="0.25">
      <c r="B16" s="147"/>
      <c r="C16" s="143"/>
      <c r="D16" s="89" t="s">
        <v>2</v>
      </c>
      <c r="E16" s="90"/>
      <c r="F16" s="90"/>
      <c r="G16" s="90"/>
      <c r="H16" s="90"/>
      <c r="I16" s="90"/>
      <c r="J16" s="90"/>
      <c r="K16" s="90"/>
      <c r="L16" s="90"/>
      <c r="M16" s="90"/>
      <c r="N16" s="90"/>
      <c r="O16" s="90"/>
      <c r="P16" s="90"/>
      <c r="Q16" s="90"/>
      <c r="R16" s="90"/>
      <c r="S16" s="90"/>
      <c r="T16" s="90"/>
      <c r="U16" s="90"/>
    </row>
    <row r="17" spans="1:21" s="23" customFormat="1" ht="35.1" customHeight="1" x14ac:dyDescent="0.25">
      <c r="B17" s="113">
        <v>3</v>
      </c>
      <c r="C17" s="179" t="s">
        <v>308</v>
      </c>
      <c r="D17" s="180"/>
      <c r="E17" s="90"/>
      <c r="F17" s="90"/>
      <c r="G17" s="90"/>
      <c r="H17" s="90"/>
      <c r="I17" s="90"/>
      <c r="J17" s="90"/>
      <c r="K17" s="90"/>
      <c r="L17" s="90"/>
      <c r="M17" s="90"/>
      <c r="N17" s="90"/>
      <c r="O17" s="90"/>
      <c r="P17" s="90"/>
      <c r="Q17" s="90"/>
      <c r="R17" s="90"/>
      <c r="S17" s="90"/>
      <c r="T17" s="90"/>
      <c r="U17" s="90"/>
    </row>
    <row r="18" spans="1:21" s="23" customFormat="1" ht="33.75" customHeight="1" x14ac:dyDescent="0.25">
      <c r="B18" s="105">
        <v>4</v>
      </c>
      <c r="C18" s="188" t="s">
        <v>279</v>
      </c>
      <c r="D18" s="188"/>
      <c r="E18" s="127"/>
      <c r="F18" s="127"/>
      <c r="G18" s="127"/>
      <c r="H18" s="128"/>
      <c r="I18" s="128"/>
      <c r="J18" s="128"/>
      <c r="K18" s="128"/>
      <c r="L18" s="128"/>
      <c r="M18" s="128"/>
      <c r="N18" s="128"/>
      <c r="O18" s="128"/>
      <c r="P18" s="65"/>
      <c r="Q18" s="128"/>
      <c r="R18" s="128"/>
      <c r="S18" s="128"/>
      <c r="T18" s="65"/>
      <c r="U18" s="65"/>
    </row>
    <row r="19" spans="1:21" s="23" customFormat="1" ht="35.1" customHeight="1" x14ac:dyDescent="0.25">
      <c r="B19" s="145" t="s">
        <v>186</v>
      </c>
      <c r="C19" s="145"/>
      <c r="D19" s="145"/>
      <c r="E19" s="66"/>
      <c r="F19" s="66"/>
      <c r="G19" s="66"/>
      <c r="H19" s="66"/>
      <c r="I19" s="66"/>
      <c r="J19" s="66"/>
      <c r="K19" s="66"/>
      <c r="L19" s="66"/>
      <c r="M19" s="66"/>
      <c r="N19" s="66"/>
      <c r="O19" s="66"/>
      <c r="P19" s="66"/>
      <c r="Q19" s="66"/>
      <c r="R19" s="66"/>
      <c r="S19" s="66"/>
      <c r="T19" s="66"/>
      <c r="U19" s="66"/>
    </row>
    <row r="20" spans="1:21" s="23" customFormat="1" ht="28.5" customHeight="1" x14ac:dyDescent="0.25">
      <c r="B20" s="150">
        <v>5</v>
      </c>
      <c r="C20" s="150" t="s">
        <v>88</v>
      </c>
      <c r="D20" s="132" t="s">
        <v>314</v>
      </c>
      <c r="E20" s="68"/>
      <c r="F20" s="68"/>
      <c r="G20" s="68"/>
      <c r="H20" s="65"/>
      <c r="I20" s="65"/>
      <c r="J20" s="65"/>
      <c r="K20" s="65"/>
      <c r="L20" s="65"/>
      <c r="M20" s="65"/>
      <c r="N20" s="65"/>
      <c r="O20" s="65"/>
      <c r="P20" s="65"/>
      <c r="Q20" s="65"/>
      <c r="R20" s="65"/>
      <c r="S20" s="65"/>
      <c r="T20" s="65"/>
      <c r="U20" s="65"/>
    </row>
    <row r="21" spans="1:21" s="23" customFormat="1" ht="28.5" customHeight="1" x14ac:dyDescent="0.25">
      <c r="B21" s="152"/>
      <c r="C21" s="152"/>
      <c r="D21" s="132" t="s">
        <v>309</v>
      </c>
      <c r="E21" s="68"/>
      <c r="F21" s="68"/>
      <c r="G21" s="68"/>
      <c r="H21" s="65"/>
      <c r="I21" s="65"/>
      <c r="J21" s="65"/>
      <c r="K21" s="65"/>
      <c r="L21" s="65"/>
      <c r="M21" s="65"/>
      <c r="N21" s="65"/>
      <c r="O21" s="65"/>
      <c r="P21" s="65"/>
      <c r="Q21" s="65"/>
      <c r="R21" s="65"/>
      <c r="S21" s="65"/>
      <c r="T21" s="65"/>
      <c r="U21" s="65"/>
    </row>
    <row r="22" spans="1:21" s="23" customFormat="1" ht="28.5" x14ac:dyDescent="0.25">
      <c r="B22" s="179" t="s">
        <v>142</v>
      </c>
      <c r="C22" s="190"/>
      <c r="D22" s="180"/>
      <c r="E22" s="68"/>
      <c r="F22" s="68"/>
      <c r="G22" s="68"/>
      <c r="H22" s="65"/>
      <c r="I22" s="65"/>
      <c r="J22" s="65"/>
      <c r="K22" s="65"/>
      <c r="L22" s="65"/>
      <c r="M22" s="65"/>
      <c r="N22" s="65"/>
      <c r="O22" s="65"/>
      <c r="P22" s="65"/>
      <c r="Q22" s="65"/>
      <c r="R22" s="65"/>
      <c r="S22" s="65"/>
      <c r="T22" s="65"/>
      <c r="U22" s="65"/>
    </row>
    <row r="23" spans="1:21" s="23" customFormat="1" ht="36" customHeight="1" x14ac:dyDescent="0.25">
      <c r="B23" s="144" t="s">
        <v>20</v>
      </c>
      <c r="C23" s="144"/>
      <c r="D23" s="144"/>
      <c r="E23" s="87"/>
      <c r="F23" s="87"/>
      <c r="G23" s="87"/>
      <c r="H23" s="87"/>
      <c r="I23" s="87"/>
      <c r="J23" s="87"/>
      <c r="K23" s="87"/>
      <c r="L23" s="87"/>
      <c r="M23" s="87"/>
      <c r="N23" s="87"/>
      <c r="O23" s="87"/>
      <c r="P23" s="87"/>
      <c r="Q23" s="87"/>
      <c r="R23" s="87"/>
      <c r="S23" s="87"/>
      <c r="T23" s="87"/>
      <c r="U23" s="87"/>
    </row>
    <row r="24" spans="1:21" ht="45.75" customHeight="1" x14ac:dyDescent="0.6">
      <c r="A24" s="141" t="s">
        <v>72</v>
      </c>
      <c r="B24" s="141"/>
      <c r="C24" s="141"/>
      <c r="D24" s="141"/>
      <c r="E24" s="141"/>
      <c r="F24" s="141"/>
      <c r="G24" s="141"/>
      <c r="H24" s="141"/>
      <c r="I24" s="141"/>
      <c r="J24" s="141"/>
      <c r="K24" s="141"/>
      <c r="L24" s="141"/>
      <c r="M24" s="141"/>
      <c r="N24" s="141"/>
      <c r="O24" s="141"/>
      <c r="P24" s="141"/>
      <c r="Q24" s="141"/>
      <c r="R24" s="141"/>
      <c r="S24" s="141"/>
      <c r="T24" s="141"/>
      <c r="U24" s="141"/>
    </row>
    <row r="25" spans="1:21" s="29" customFormat="1" ht="28.5" customHeight="1" x14ac:dyDescent="0.7">
      <c r="A25" s="102">
        <v>2</v>
      </c>
      <c r="B25" s="107">
        <v>1</v>
      </c>
      <c r="C25" s="191" t="s">
        <v>280</v>
      </c>
      <c r="D25" s="191"/>
      <c r="E25" s="191"/>
      <c r="F25" s="191"/>
      <c r="G25" s="191"/>
      <c r="H25" s="191"/>
      <c r="I25" s="191"/>
      <c r="J25" s="191"/>
      <c r="K25" s="191"/>
      <c r="L25" s="191"/>
      <c r="M25" s="191"/>
      <c r="N25" s="191"/>
      <c r="O25" s="191"/>
      <c r="P25" s="191"/>
      <c r="Q25" s="191"/>
      <c r="R25" s="191"/>
      <c r="S25" s="191"/>
      <c r="T25" s="191"/>
      <c r="U25" s="191"/>
    </row>
    <row r="26" spans="1:21" s="29" customFormat="1" ht="27.75" customHeight="1" x14ac:dyDescent="0.7">
      <c r="A26" s="102">
        <v>3</v>
      </c>
      <c r="B26" s="107">
        <v>2</v>
      </c>
      <c r="C26" s="191" t="s">
        <v>281</v>
      </c>
      <c r="D26" s="191"/>
      <c r="E26" s="191"/>
      <c r="F26" s="191"/>
      <c r="G26" s="191"/>
      <c r="H26" s="191"/>
      <c r="I26" s="191"/>
      <c r="J26" s="191"/>
      <c r="K26" s="191"/>
      <c r="L26" s="191"/>
      <c r="M26" s="191"/>
      <c r="N26" s="191"/>
      <c r="O26" s="191"/>
      <c r="P26" s="191"/>
      <c r="Q26" s="191"/>
      <c r="R26" s="191"/>
      <c r="S26" s="191"/>
      <c r="T26" s="191"/>
      <c r="U26" s="191"/>
    </row>
    <row r="27" spans="1:21" ht="27" customHeight="1" x14ac:dyDescent="0.6">
      <c r="A27" s="106"/>
      <c r="B27" s="107">
        <v>3</v>
      </c>
      <c r="C27" s="192" t="s">
        <v>282</v>
      </c>
      <c r="D27" s="192"/>
      <c r="E27" s="192"/>
      <c r="F27" s="192"/>
      <c r="G27" s="192"/>
      <c r="H27" s="192"/>
      <c r="I27" s="192"/>
      <c r="J27" s="192"/>
      <c r="K27" s="192"/>
      <c r="L27" s="192"/>
      <c r="M27" s="192"/>
      <c r="N27" s="192"/>
      <c r="O27" s="192"/>
      <c r="P27" s="192"/>
      <c r="Q27" s="192"/>
      <c r="R27" s="192"/>
      <c r="S27" s="192"/>
      <c r="T27" s="192"/>
      <c r="U27" s="192"/>
    </row>
    <row r="28" spans="1:21" ht="27" customHeight="1" x14ac:dyDescent="0.6">
      <c r="A28" s="106"/>
      <c r="B28" s="107">
        <v>4</v>
      </c>
      <c r="C28" s="192" t="s">
        <v>283</v>
      </c>
      <c r="D28" s="192"/>
      <c r="E28" s="192"/>
      <c r="F28" s="192"/>
      <c r="G28" s="192"/>
      <c r="H28" s="192"/>
      <c r="I28" s="192"/>
      <c r="J28" s="192"/>
      <c r="K28" s="192"/>
      <c r="L28" s="192"/>
      <c r="M28" s="192"/>
      <c r="N28" s="192"/>
      <c r="O28" s="192"/>
      <c r="P28" s="192"/>
      <c r="Q28" s="192"/>
      <c r="R28" s="192"/>
      <c r="S28" s="192"/>
      <c r="T28" s="192"/>
      <c r="U28" s="192"/>
    </row>
    <row r="29" spans="1:21" ht="27" customHeight="1" x14ac:dyDescent="0.6">
      <c r="A29" s="106"/>
      <c r="B29" s="107">
        <v>5</v>
      </c>
      <c r="C29" s="192" t="s">
        <v>320</v>
      </c>
      <c r="D29" s="192"/>
      <c r="E29" s="192"/>
      <c r="F29" s="192"/>
      <c r="G29" s="192"/>
      <c r="H29" s="192"/>
      <c r="I29" s="192"/>
      <c r="J29" s="192"/>
      <c r="K29" s="192"/>
      <c r="L29" s="192"/>
      <c r="M29" s="192"/>
      <c r="N29" s="192"/>
      <c r="O29" s="192"/>
      <c r="P29" s="192"/>
      <c r="Q29" s="192"/>
      <c r="R29" s="192"/>
      <c r="S29" s="192"/>
      <c r="T29" s="192"/>
      <c r="U29" s="192"/>
    </row>
  </sheetData>
  <mergeCells count="44">
    <mergeCell ref="C28:U28"/>
    <mergeCell ref="C29:U29"/>
    <mergeCell ref="B22:D22"/>
    <mergeCell ref="B23:D23"/>
    <mergeCell ref="C25:U25"/>
    <mergeCell ref="C26:U26"/>
    <mergeCell ref="C27:U27"/>
    <mergeCell ref="C6:C9"/>
    <mergeCell ref="D6:D9"/>
    <mergeCell ref="B19:D19"/>
    <mergeCell ref="B20:B21"/>
    <mergeCell ref="C20:C21"/>
    <mergeCell ref="J8:J9"/>
    <mergeCell ref="K8:K9"/>
    <mergeCell ref="A24:U24"/>
    <mergeCell ref="S8:S9"/>
    <mergeCell ref="B10:B13"/>
    <mergeCell ref="C10:C13"/>
    <mergeCell ref="B14:B16"/>
    <mergeCell ref="C14:C16"/>
    <mergeCell ref="C18:D18"/>
    <mergeCell ref="L8:L9"/>
    <mergeCell ref="M8:M9"/>
    <mergeCell ref="N8:N9"/>
    <mergeCell ref="O8:O9"/>
    <mergeCell ref="Q8:Q9"/>
    <mergeCell ref="R8:R9"/>
    <mergeCell ref="B6:B9"/>
    <mergeCell ref="C17:D17"/>
    <mergeCell ref="E6:P6"/>
    <mergeCell ref="Q6:U6"/>
    <mergeCell ref="B1:U1"/>
    <mergeCell ref="B2:U2"/>
    <mergeCell ref="B3:U3"/>
    <mergeCell ref="B4:U4"/>
    <mergeCell ref="B5:U5"/>
    <mergeCell ref="E7:J7"/>
    <mergeCell ref="K7:O7"/>
    <mergeCell ref="P7:P9"/>
    <mergeCell ref="T7:T9"/>
    <mergeCell ref="U7:U9"/>
    <mergeCell ref="E8:G8"/>
    <mergeCell ref="H8:H9"/>
    <mergeCell ref="I8:I9"/>
  </mergeCells>
  <pageMargins left="0.2" right="0.25" top="0.25" bottom="0.2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D3E87-7422-4020-A18C-BBA9AA13DD97}">
  <dimension ref="A1:AG37"/>
  <sheetViews>
    <sheetView view="pageBreakPreview" topLeftCell="A19" zoomScale="55" zoomScaleNormal="55" zoomScaleSheetLayoutView="55" workbookViewId="0">
      <selection activeCell="A28" sqref="A28:E28"/>
    </sheetView>
  </sheetViews>
  <sheetFormatPr defaultRowHeight="23.25" x14ac:dyDescent="0.35"/>
  <cols>
    <col min="1" max="1" width="9" style="57" customWidth="1"/>
    <col min="2" max="2" width="20.42578125" customWidth="1"/>
    <col min="3" max="3" width="19.28515625" customWidth="1"/>
    <col min="4" max="4" width="68" customWidth="1"/>
    <col min="5" max="5" width="22.140625" style="10" customWidth="1"/>
    <col min="6" max="6" width="10.140625" customWidth="1"/>
    <col min="7" max="9" width="9.140625" style="10"/>
    <col min="10" max="10" width="9.7109375" style="10" customWidth="1"/>
    <col min="11" max="19" width="9.140625" style="10"/>
  </cols>
  <sheetData>
    <row r="1" spans="1:33" ht="36" x14ac:dyDescent="0.25">
      <c r="A1" s="209" t="s">
        <v>3</v>
      </c>
      <c r="B1" s="209"/>
      <c r="C1" s="209"/>
      <c r="D1" s="209"/>
      <c r="E1" s="209"/>
      <c r="F1" s="209"/>
      <c r="G1" s="209"/>
      <c r="H1" s="209"/>
      <c r="I1" s="209"/>
      <c r="J1" s="209"/>
      <c r="K1" s="209"/>
      <c r="L1" s="209"/>
      <c r="M1" s="209"/>
      <c r="N1" s="209"/>
      <c r="O1" s="209"/>
      <c r="P1" s="209"/>
      <c r="Q1" s="209"/>
      <c r="R1" s="209"/>
      <c r="S1" s="209"/>
    </row>
    <row r="2" spans="1:33" ht="28.5" x14ac:dyDescent="0.25">
      <c r="A2" s="204" t="s">
        <v>312</v>
      </c>
      <c r="B2" s="204"/>
      <c r="C2" s="204"/>
      <c r="D2" s="204"/>
      <c r="E2" s="204"/>
      <c r="F2" s="204"/>
      <c r="G2" s="204"/>
      <c r="H2" s="204"/>
      <c r="I2" s="204"/>
      <c r="J2" s="204"/>
      <c r="K2" s="204"/>
      <c r="L2" s="204"/>
      <c r="M2" s="204"/>
      <c r="N2" s="204"/>
      <c r="O2" s="204"/>
      <c r="P2" s="204"/>
      <c r="Q2" s="204"/>
      <c r="R2" s="204"/>
      <c r="S2" s="204"/>
    </row>
    <row r="3" spans="1:33" ht="28.5" x14ac:dyDescent="0.25">
      <c r="A3" s="204" t="s">
        <v>56</v>
      </c>
      <c r="B3" s="204"/>
      <c r="C3" s="204"/>
      <c r="D3" s="204"/>
      <c r="E3" s="204"/>
      <c r="F3" s="204"/>
      <c r="G3" s="204"/>
      <c r="H3" s="204"/>
      <c r="I3" s="204"/>
      <c r="J3" s="204"/>
      <c r="K3" s="204"/>
      <c r="L3" s="204"/>
      <c r="M3" s="204"/>
      <c r="N3" s="204"/>
      <c r="O3" s="204"/>
      <c r="P3" s="204"/>
      <c r="Q3" s="204"/>
      <c r="R3" s="204"/>
      <c r="S3" s="204"/>
    </row>
    <row r="4" spans="1:33" ht="28.5" x14ac:dyDescent="0.25">
      <c r="A4" s="204" t="s">
        <v>129</v>
      </c>
      <c r="B4" s="204"/>
      <c r="C4" s="204"/>
      <c r="D4" s="204"/>
      <c r="E4" s="204"/>
      <c r="F4" s="204"/>
      <c r="G4" s="204"/>
      <c r="H4" s="204"/>
      <c r="I4" s="204"/>
      <c r="J4" s="204"/>
      <c r="K4" s="204"/>
      <c r="L4" s="204"/>
      <c r="M4" s="204"/>
      <c r="N4" s="204"/>
      <c r="O4" s="204"/>
      <c r="P4" s="204"/>
      <c r="Q4" s="204"/>
      <c r="R4" s="204"/>
      <c r="S4" s="204"/>
    </row>
    <row r="5" spans="1:33" ht="28.5" x14ac:dyDescent="0.25">
      <c r="A5" s="204" t="s">
        <v>195</v>
      </c>
      <c r="B5" s="204"/>
      <c r="C5" s="204"/>
      <c r="D5" s="204"/>
      <c r="E5" s="204"/>
      <c r="F5" s="204"/>
      <c r="G5" s="204"/>
      <c r="H5" s="204"/>
      <c r="I5" s="204"/>
      <c r="J5" s="204"/>
      <c r="K5" s="204"/>
      <c r="L5" s="204"/>
      <c r="M5" s="204"/>
      <c r="N5" s="204"/>
      <c r="O5" s="204"/>
      <c r="P5" s="204"/>
      <c r="Q5" s="204"/>
      <c r="R5" s="204"/>
      <c r="S5" s="204"/>
      <c r="T5" s="208"/>
      <c r="U5" s="208"/>
      <c r="V5" s="208"/>
      <c r="W5" s="208"/>
      <c r="X5" s="208"/>
      <c r="Y5" s="208"/>
      <c r="Z5" s="208"/>
      <c r="AA5" s="208"/>
      <c r="AB5" s="208"/>
      <c r="AC5" s="208"/>
      <c r="AD5" s="208"/>
      <c r="AE5" s="208"/>
      <c r="AF5" s="208"/>
      <c r="AG5" s="208"/>
    </row>
    <row r="6" spans="1:33" ht="30.75" x14ac:dyDescent="0.35">
      <c r="B6" s="203" t="s">
        <v>80</v>
      </c>
      <c r="C6" s="203"/>
      <c r="D6" s="203"/>
      <c r="E6" s="203"/>
      <c r="F6" s="13"/>
      <c r="G6" s="13"/>
      <c r="H6" s="13"/>
      <c r="I6" s="13"/>
      <c r="J6" s="13"/>
      <c r="K6" s="13"/>
      <c r="L6" s="13"/>
      <c r="M6" s="13"/>
      <c r="N6" s="204"/>
      <c r="O6" s="204"/>
      <c r="P6" s="204"/>
      <c r="Q6" s="204"/>
      <c r="R6" s="204"/>
      <c r="S6" s="204"/>
      <c r="T6" s="55"/>
      <c r="U6" s="55"/>
      <c r="V6" s="55"/>
      <c r="W6" s="55"/>
      <c r="X6" s="55"/>
      <c r="Y6" s="55"/>
      <c r="Z6" s="55"/>
      <c r="AA6" s="55"/>
      <c r="AB6" s="55"/>
      <c r="AC6" s="55"/>
      <c r="AD6" s="55"/>
      <c r="AE6" s="55"/>
      <c r="AF6" s="55"/>
      <c r="AG6" s="55"/>
    </row>
    <row r="7" spans="1:33" ht="24" x14ac:dyDescent="0.35">
      <c r="B7" s="205" t="s">
        <v>70</v>
      </c>
      <c r="C7" s="205"/>
      <c r="D7" s="205"/>
      <c r="E7" s="205"/>
      <c r="F7" s="205"/>
      <c r="G7" s="205"/>
      <c r="H7" s="205"/>
      <c r="I7" s="205"/>
      <c r="J7" s="205"/>
      <c r="K7" s="205"/>
      <c r="L7" s="205"/>
      <c r="M7" s="205"/>
      <c r="N7" s="205"/>
      <c r="O7" s="205"/>
      <c r="P7" s="205"/>
      <c r="Q7" s="205"/>
      <c r="R7" s="205"/>
      <c r="S7" s="205"/>
    </row>
    <row r="8" spans="1:33" ht="24" x14ac:dyDescent="0.25">
      <c r="A8" s="206" t="s">
        <v>25</v>
      </c>
      <c r="B8" s="207" t="s">
        <v>147</v>
      </c>
      <c r="C8" s="207"/>
      <c r="D8" s="207" t="s">
        <v>76</v>
      </c>
      <c r="E8" s="207" t="s">
        <v>54</v>
      </c>
      <c r="F8" s="207" t="s">
        <v>17</v>
      </c>
      <c r="G8" s="144" t="s">
        <v>179</v>
      </c>
      <c r="H8" s="144"/>
      <c r="I8" s="144"/>
      <c r="J8" s="144"/>
      <c r="K8" s="144"/>
      <c r="L8" s="144"/>
      <c r="M8" s="144"/>
      <c r="N8" s="144"/>
      <c r="O8" s="144"/>
      <c r="P8" s="144"/>
      <c r="Q8" s="144"/>
      <c r="R8" s="144"/>
      <c r="S8" s="144"/>
    </row>
    <row r="9" spans="1:33" ht="42.75" customHeight="1" x14ac:dyDescent="0.25">
      <c r="A9" s="206"/>
      <c r="B9" s="207"/>
      <c r="C9" s="207"/>
      <c r="D9" s="207"/>
      <c r="E9" s="207"/>
      <c r="F9" s="207"/>
      <c r="G9" s="99" t="s">
        <v>5</v>
      </c>
      <c r="H9" s="99" t="s">
        <v>36</v>
      </c>
      <c r="I9" s="99" t="s">
        <v>180</v>
      </c>
      <c r="J9" s="99" t="s">
        <v>37</v>
      </c>
      <c r="K9" s="99" t="s">
        <v>9</v>
      </c>
      <c r="L9" s="99" t="s">
        <v>23</v>
      </c>
      <c r="M9" s="99" t="s">
        <v>11</v>
      </c>
      <c r="N9" s="99" t="s">
        <v>12</v>
      </c>
      <c r="O9" s="99" t="s">
        <v>39</v>
      </c>
      <c r="P9" s="99" t="s">
        <v>14</v>
      </c>
      <c r="Q9" s="99" t="s">
        <v>41</v>
      </c>
      <c r="R9" s="99" t="s">
        <v>24</v>
      </c>
      <c r="S9" s="99" t="s">
        <v>2</v>
      </c>
    </row>
    <row r="10" spans="1:33" ht="33" customHeight="1" x14ac:dyDescent="0.25">
      <c r="A10" s="206"/>
      <c r="B10" s="207"/>
      <c r="C10" s="207"/>
      <c r="D10" s="207"/>
      <c r="E10" s="207"/>
      <c r="F10" s="207"/>
      <c r="G10" s="96"/>
      <c r="H10" s="96"/>
      <c r="I10" s="96"/>
      <c r="J10" s="96"/>
      <c r="K10" s="96"/>
      <c r="L10" s="96"/>
      <c r="M10" s="96"/>
      <c r="N10" s="96"/>
      <c r="O10" s="96"/>
      <c r="P10" s="96"/>
      <c r="Q10" s="96"/>
      <c r="R10" s="96"/>
      <c r="S10" s="96"/>
    </row>
    <row r="11" spans="1:33" ht="24.95" customHeight="1" x14ac:dyDescent="0.25">
      <c r="A11" s="198">
        <v>1</v>
      </c>
      <c r="B11" s="145" t="s">
        <v>307</v>
      </c>
      <c r="C11" s="145"/>
      <c r="D11" s="202" t="s">
        <v>284</v>
      </c>
      <c r="E11" s="31" t="s">
        <v>77</v>
      </c>
      <c r="F11" s="52" t="s">
        <v>17</v>
      </c>
      <c r="G11" s="96"/>
      <c r="H11" s="96"/>
      <c r="I11" s="96"/>
      <c r="J11" s="96"/>
      <c r="K11" s="96"/>
      <c r="L11" s="96"/>
      <c r="M11" s="96"/>
      <c r="N11" s="96"/>
      <c r="O11" s="96"/>
      <c r="P11" s="96"/>
      <c r="Q11" s="96"/>
      <c r="R11" s="96"/>
      <c r="S11" s="96"/>
    </row>
    <row r="12" spans="1:33" ht="24.95" customHeight="1" x14ac:dyDescent="0.25">
      <c r="A12" s="198"/>
      <c r="B12" s="145"/>
      <c r="C12" s="145"/>
      <c r="D12" s="202"/>
      <c r="E12" s="31" t="s">
        <v>78</v>
      </c>
      <c r="F12" s="52" t="s">
        <v>17</v>
      </c>
      <c r="G12" s="96"/>
      <c r="H12" s="96"/>
      <c r="I12" s="96"/>
      <c r="J12" s="96"/>
      <c r="K12" s="96"/>
      <c r="L12" s="96"/>
      <c r="M12" s="96"/>
      <c r="N12" s="96"/>
      <c r="O12" s="96"/>
      <c r="P12" s="96"/>
      <c r="Q12" s="96"/>
      <c r="R12" s="96"/>
      <c r="S12" s="96"/>
    </row>
    <row r="13" spans="1:33" ht="24.95" customHeight="1" x14ac:dyDescent="0.25">
      <c r="A13" s="198"/>
      <c r="B13" s="145"/>
      <c r="C13" s="145"/>
      <c r="D13" s="202"/>
      <c r="E13" s="31" t="s">
        <v>79</v>
      </c>
      <c r="F13" s="52" t="s">
        <v>17</v>
      </c>
      <c r="G13" s="96"/>
      <c r="H13" s="96"/>
      <c r="I13" s="96"/>
      <c r="J13" s="96"/>
      <c r="K13" s="96"/>
      <c r="L13" s="96"/>
      <c r="M13" s="96"/>
      <c r="N13" s="96"/>
      <c r="O13" s="96"/>
      <c r="P13" s="96"/>
      <c r="Q13" s="96"/>
      <c r="R13" s="96"/>
      <c r="S13" s="96"/>
    </row>
    <row r="14" spans="1:33" ht="24.95" customHeight="1" x14ac:dyDescent="0.25">
      <c r="A14" s="197" t="s">
        <v>19</v>
      </c>
      <c r="B14" s="197"/>
      <c r="C14" s="197"/>
      <c r="D14" s="197"/>
      <c r="E14" s="197"/>
      <c r="F14" s="52" t="s">
        <v>17</v>
      </c>
      <c r="G14" s="6"/>
      <c r="H14" s="6"/>
      <c r="I14" s="6"/>
      <c r="J14" s="6"/>
      <c r="K14" s="6"/>
      <c r="L14" s="6"/>
      <c r="M14" s="6"/>
      <c r="N14" s="6"/>
      <c r="O14" s="6"/>
      <c r="P14" s="6"/>
      <c r="Q14" s="6"/>
      <c r="R14" s="6"/>
      <c r="S14" s="6"/>
    </row>
    <row r="15" spans="1:33" ht="24.95" customHeight="1" x14ac:dyDescent="0.25">
      <c r="A15" s="197"/>
      <c r="B15" s="197"/>
      <c r="C15" s="197"/>
      <c r="D15" s="197"/>
      <c r="E15" s="197"/>
      <c r="F15" s="6" t="s">
        <v>18</v>
      </c>
      <c r="G15" s="6"/>
      <c r="H15" s="6"/>
      <c r="I15" s="6"/>
      <c r="J15" s="6"/>
      <c r="K15" s="6"/>
      <c r="L15" s="6"/>
      <c r="M15" s="6"/>
      <c r="N15" s="6"/>
      <c r="O15" s="6"/>
      <c r="P15" s="6"/>
      <c r="Q15" s="6"/>
      <c r="R15" s="6"/>
      <c r="S15" s="6"/>
    </row>
    <row r="16" spans="1:33" ht="24.95" customHeight="1" x14ac:dyDescent="0.25">
      <c r="A16" s="198">
        <v>2</v>
      </c>
      <c r="B16" s="193" t="s">
        <v>286</v>
      </c>
      <c r="C16" s="193"/>
      <c r="D16" s="201" t="s">
        <v>284</v>
      </c>
      <c r="E16" s="31" t="s">
        <v>77</v>
      </c>
      <c r="F16" s="52" t="s">
        <v>17</v>
      </c>
      <c r="G16" s="96"/>
      <c r="H16" s="96"/>
      <c r="I16" s="96"/>
      <c r="J16" s="96"/>
      <c r="K16" s="96"/>
      <c r="L16" s="96"/>
      <c r="M16" s="96"/>
      <c r="N16" s="96"/>
      <c r="O16" s="96"/>
      <c r="P16" s="96"/>
      <c r="Q16" s="96"/>
      <c r="R16" s="96"/>
      <c r="S16" s="96"/>
    </row>
    <row r="17" spans="1:19" ht="24.95" customHeight="1" x14ac:dyDescent="0.25">
      <c r="A17" s="198"/>
      <c r="B17" s="193"/>
      <c r="C17" s="193"/>
      <c r="D17" s="201"/>
      <c r="E17" s="31" t="s">
        <v>78</v>
      </c>
      <c r="F17" s="52" t="s">
        <v>17</v>
      </c>
      <c r="G17" s="96"/>
      <c r="H17" s="96"/>
      <c r="I17" s="96"/>
      <c r="J17" s="96"/>
      <c r="K17" s="96"/>
      <c r="L17" s="96"/>
      <c r="M17" s="96"/>
      <c r="N17" s="96"/>
      <c r="O17" s="96"/>
      <c r="P17" s="96"/>
      <c r="Q17" s="96"/>
      <c r="R17" s="96"/>
      <c r="S17" s="96"/>
    </row>
    <row r="18" spans="1:19" ht="24.95" customHeight="1" x14ac:dyDescent="0.25">
      <c r="A18" s="198"/>
      <c r="B18" s="193"/>
      <c r="C18" s="193"/>
      <c r="D18" s="201"/>
      <c r="E18" s="31" t="s">
        <v>79</v>
      </c>
      <c r="F18" s="52" t="s">
        <v>17</v>
      </c>
      <c r="G18" s="96"/>
      <c r="H18" s="96"/>
      <c r="I18" s="96"/>
      <c r="J18" s="96"/>
      <c r="K18" s="96"/>
      <c r="L18" s="96"/>
      <c r="M18" s="96"/>
      <c r="N18" s="96"/>
      <c r="O18" s="96"/>
      <c r="P18" s="96"/>
      <c r="Q18" s="96"/>
      <c r="R18" s="96"/>
      <c r="S18" s="96"/>
    </row>
    <row r="19" spans="1:19" ht="24.95" customHeight="1" x14ac:dyDescent="0.25">
      <c r="A19" s="197" t="s">
        <v>19</v>
      </c>
      <c r="B19" s="197"/>
      <c r="C19" s="197"/>
      <c r="D19" s="197"/>
      <c r="E19" s="197"/>
      <c r="F19" s="52" t="s">
        <v>17</v>
      </c>
      <c r="G19" s="6"/>
      <c r="H19" s="6"/>
      <c r="I19" s="6"/>
      <c r="J19" s="6"/>
      <c r="K19" s="6"/>
      <c r="L19" s="6"/>
      <c r="M19" s="6"/>
      <c r="N19" s="6"/>
      <c r="O19" s="6"/>
      <c r="P19" s="6"/>
      <c r="Q19" s="6"/>
      <c r="R19" s="6"/>
      <c r="S19" s="6"/>
    </row>
    <row r="20" spans="1:19" ht="24.95" customHeight="1" x14ac:dyDescent="0.25">
      <c r="A20" s="198">
        <v>3</v>
      </c>
      <c r="B20" s="193" t="s">
        <v>287</v>
      </c>
      <c r="C20" s="193"/>
      <c r="D20" s="201" t="s">
        <v>285</v>
      </c>
      <c r="E20" s="31" t="s">
        <v>77</v>
      </c>
      <c r="F20" s="52" t="s">
        <v>17</v>
      </c>
      <c r="G20" s="96"/>
      <c r="H20" s="96"/>
      <c r="I20" s="96"/>
      <c r="J20" s="96"/>
      <c r="K20" s="96"/>
      <c r="L20" s="96"/>
      <c r="M20" s="96"/>
      <c r="N20" s="96"/>
      <c r="O20" s="96"/>
      <c r="P20" s="96"/>
      <c r="Q20" s="96"/>
      <c r="R20" s="96"/>
      <c r="S20" s="96"/>
    </row>
    <row r="21" spans="1:19" ht="24.95" customHeight="1" x14ac:dyDescent="0.25">
      <c r="A21" s="198"/>
      <c r="B21" s="193"/>
      <c r="C21" s="193"/>
      <c r="D21" s="201"/>
      <c r="E21" s="31" t="s">
        <v>78</v>
      </c>
      <c r="F21" s="52" t="s">
        <v>17</v>
      </c>
      <c r="G21" s="96"/>
      <c r="H21" s="96"/>
      <c r="I21" s="96"/>
      <c r="J21" s="96"/>
      <c r="K21" s="96"/>
      <c r="L21" s="96"/>
      <c r="M21" s="96"/>
      <c r="N21" s="96"/>
      <c r="O21" s="96"/>
      <c r="P21" s="96"/>
      <c r="Q21" s="96"/>
      <c r="R21" s="96"/>
      <c r="S21" s="96"/>
    </row>
    <row r="22" spans="1:19" ht="24.95" customHeight="1" x14ac:dyDescent="0.25">
      <c r="A22" s="198"/>
      <c r="B22" s="193"/>
      <c r="C22" s="193"/>
      <c r="D22" s="201"/>
      <c r="E22" s="31" t="s">
        <v>79</v>
      </c>
      <c r="F22" s="52" t="s">
        <v>17</v>
      </c>
      <c r="G22" s="96"/>
      <c r="H22" s="96"/>
      <c r="I22" s="96"/>
      <c r="J22" s="96"/>
      <c r="K22" s="96"/>
      <c r="L22" s="96"/>
      <c r="M22" s="96"/>
      <c r="N22" s="96"/>
      <c r="O22" s="96"/>
      <c r="P22" s="96"/>
      <c r="Q22" s="96"/>
      <c r="R22" s="96"/>
      <c r="S22" s="96"/>
    </row>
    <row r="23" spans="1:19" ht="24.95" customHeight="1" x14ac:dyDescent="0.25">
      <c r="A23" s="197" t="s">
        <v>19</v>
      </c>
      <c r="B23" s="197"/>
      <c r="C23" s="197"/>
      <c r="D23" s="197"/>
      <c r="E23" s="197"/>
      <c r="F23" s="52" t="s">
        <v>17</v>
      </c>
      <c r="G23" s="6"/>
      <c r="H23" s="6"/>
      <c r="I23" s="6"/>
      <c r="J23" s="6"/>
      <c r="K23" s="6"/>
      <c r="L23" s="6"/>
      <c r="M23" s="6"/>
      <c r="N23" s="6"/>
      <c r="O23" s="6"/>
      <c r="P23" s="6"/>
      <c r="Q23" s="6"/>
      <c r="R23" s="6"/>
      <c r="S23" s="6"/>
    </row>
    <row r="24" spans="1:19" ht="36" customHeight="1" x14ac:dyDescent="0.25">
      <c r="A24" s="198">
        <v>4</v>
      </c>
      <c r="B24" s="193" t="s">
        <v>136</v>
      </c>
      <c r="C24" s="193"/>
      <c r="D24" s="201" t="s">
        <v>284</v>
      </c>
      <c r="E24" s="31" t="s">
        <v>77</v>
      </c>
      <c r="F24" s="52" t="s">
        <v>17</v>
      </c>
      <c r="G24" s="96"/>
      <c r="H24" s="96"/>
      <c r="I24" s="96"/>
      <c r="J24" s="96"/>
      <c r="K24" s="96"/>
      <c r="L24" s="96"/>
      <c r="M24" s="96"/>
      <c r="N24" s="96"/>
      <c r="O24" s="96"/>
      <c r="P24" s="96"/>
      <c r="Q24" s="96"/>
      <c r="R24" s="96"/>
      <c r="S24" s="96"/>
    </row>
    <row r="25" spans="1:19" ht="36" customHeight="1" x14ac:dyDescent="0.25">
      <c r="A25" s="198"/>
      <c r="B25" s="193"/>
      <c r="C25" s="193"/>
      <c r="D25" s="201"/>
      <c r="E25" s="31" t="s">
        <v>78</v>
      </c>
      <c r="F25" s="52" t="s">
        <v>17</v>
      </c>
      <c r="G25" s="96"/>
      <c r="H25" s="96"/>
      <c r="I25" s="96"/>
      <c r="J25" s="96"/>
      <c r="K25" s="96"/>
      <c r="L25" s="96"/>
      <c r="M25" s="96"/>
      <c r="N25" s="96"/>
      <c r="O25" s="96"/>
      <c r="P25" s="96"/>
      <c r="Q25" s="96"/>
      <c r="R25" s="96"/>
      <c r="S25" s="96"/>
    </row>
    <row r="26" spans="1:19" ht="36" customHeight="1" x14ac:dyDescent="0.25">
      <c r="A26" s="139">
        <v>5</v>
      </c>
      <c r="B26" s="193" t="s">
        <v>313</v>
      </c>
      <c r="C26" s="193"/>
      <c r="D26" s="193"/>
      <c r="E26" s="193"/>
      <c r="F26" s="52" t="s">
        <v>17</v>
      </c>
      <c r="G26" s="96"/>
      <c r="H26" s="96"/>
      <c r="I26" s="96"/>
      <c r="J26" s="96"/>
      <c r="K26" s="96"/>
      <c r="L26" s="96"/>
      <c r="M26" s="96"/>
      <c r="N26" s="96"/>
      <c r="O26" s="96"/>
      <c r="P26" s="96"/>
      <c r="Q26" s="96"/>
      <c r="R26" s="96"/>
      <c r="S26" s="96"/>
    </row>
    <row r="27" spans="1:19" ht="24.95" customHeight="1" x14ac:dyDescent="0.25">
      <c r="A27" s="139">
        <v>6</v>
      </c>
      <c r="B27" s="196" t="s">
        <v>187</v>
      </c>
      <c r="C27" s="196"/>
      <c r="D27" s="196"/>
      <c r="E27" s="196"/>
      <c r="F27" s="130" t="s">
        <v>17</v>
      </c>
      <c r="G27" s="131"/>
      <c r="H27" s="131"/>
      <c r="I27" s="131"/>
      <c r="J27" s="131"/>
      <c r="K27" s="131"/>
      <c r="L27" s="131"/>
      <c r="M27" s="131"/>
      <c r="N27" s="131"/>
      <c r="O27" s="131"/>
      <c r="P27" s="131"/>
      <c r="Q27" s="131"/>
      <c r="R27" s="131"/>
      <c r="S27" s="131"/>
    </row>
    <row r="28" spans="1:19" ht="24.95" customHeight="1" x14ac:dyDescent="0.25">
      <c r="A28" s="197" t="s">
        <v>288</v>
      </c>
      <c r="B28" s="197"/>
      <c r="C28" s="197"/>
      <c r="D28" s="197"/>
      <c r="E28" s="197"/>
      <c r="F28" s="52" t="s">
        <v>17</v>
      </c>
      <c r="G28" s="6"/>
      <c r="H28" s="6"/>
      <c r="I28" s="6"/>
      <c r="J28" s="6"/>
      <c r="K28" s="6"/>
      <c r="L28" s="6"/>
      <c r="M28" s="6"/>
      <c r="N28" s="6"/>
      <c r="O28" s="6"/>
      <c r="P28" s="6"/>
      <c r="Q28" s="6"/>
      <c r="R28" s="6"/>
      <c r="S28" s="6"/>
    </row>
    <row r="29" spans="1:19" ht="24.95" customHeight="1" x14ac:dyDescent="0.25">
      <c r="A29" s="198">
        <v>7</v>
      </c>
      <c r="B29" s="199" t="s">
        <v>88</v>
      </c>
      <c r="C29" s="199"/>
      <c r="D29" s="200" t="s">
        <v>49</v>
      </c>
      <c r="E29" s="200"/>
      <c r="F29" s="52" t="s">
        <v>17</v>
      </c>
      <c r="G29" s="96"/>
      <c r="H29" s="96"/>
      <c r="I29" s="96"/>
      <c r="J29" s="96"/>
      <c r="K29" s="96"/>
      <c r="L29" s="96"/>
      <c r="M29" s="96"/>
      <c r="N29" s="96"/>
      <c r="O29" s="96"/>
      <c r="P29" s="96"/>
      <c r="Q29" s="96"/>
      <c r="R29" s="96"/>
      <c r="S29" s="96"/>
    </row>
    <row r="30" spans="1:19" ht="24.95" customHeight="1" x14ac:dyDescent="0.25">
      <c r="A30" s="198"/>
      <c r="B30" s="199"/>
      <c r="C30" s="199"/>
      <c r="D30" s="200" t="s">
        <v>309</v>
      </c>
      <c r="E30" s="200"/>
      <c r="F30" s="52" t="s">
        <v>17</v>
      </c>
      <c r="G30" s="96"/>
      <c r="H30" s="96"/>
      <c r="I30" s="96"/>
      <c r="J30" s="96"/>
      <c r="K30" s="96"/>
      <c r="L30" s="96"/>
      <c r="M30" s="96"/>
      <c r="N30" s="96"/>
      <c r="O30" s="96"/>
      <c r="P30" s="96"/>
      <c r="Q30" s="96"/>
      <c r="R30" s="96"/>
      <c r="S30" s="96"/>
    </row>
    <row r="31" spans="1:19" ht="24.95" customHeight="1" x14ac:dyDescent="0.25">
      <c r="A31" s="194" t="s">
        <v>142</v>
      </c>
      <c r="B31" s="194"/>
      <c r="C31" s="194"/>
      <c r="D31" s="194"/>
      <c r="E31" s="194"/>
      <c r="F31" s="52" t="s">
        <v>17</v>
      </c>
      <c r="G31" s="97"/>
      <c r="H31" s="97"/>
      <c r="I31" s="97"/>
      <c r="J31" s="97"/>
      <c r="K31" s="97"/>
      <c r="L31" s="97"/>
      <c r="M31" s="97"/>
      <c r="N31" s="97"/>
      <c r="O31" s="97"/>
      <c r="P31" s="97"/>
      <c r="Q31" s="97"/>
      <c r="R31" s="97"/>
      <c r="S31" s="97"/>
    </row>
    <row r="32" spans="1:19" ht="24.95" customHeight="1" x14ac:dyDescent="0.25">
      <c r="A32" s="194" t="s">
        <v>20</v>
      </c>
      <c r="B32" s="194"/>
      <c r="C32" s="194"/>
      <c r="D32" s="194"/>
      <c r="E32" s="194"/>
      <c r="F32" s="52" t="s">
        <v>17</v>
      </c>
      <c r="G32" s="97"/>
      <c r="H32" s="97"/>
      <c r="I32" s="97"/>
      <c r="J32" s="97"/>
      <c r="K32" s="97"/>
      <c r="L32" s="97"/>
      <c r="M32" s="97"/>
      <c r="N32" s="97"/>
      <c r="O32" s="97"/>
      <c r="P32" s="97"/>
      <c r="Q32" s="97"/>
      <c r="R32" s="97"/>
      <c r="S32" s="97"/>
    </row>
    <row r="33" spans="1:19" x14ac:dyDescent="0.35">
      <c r="B33" s="5"/>
      <c r="C33" s="5"/>
      <c r="D33" s="5"/>
      <c r="E33" s="8"/>
      <c r="F33" s="5"/>
      <c r="G33" s="8"/>
      <c r="H33" s="8"/>
      <c r="I33" s="8"/>
      <c r="J33" s="8"/>
      <c r="K33" s="8"/>
      <c r="L33" s="8"/>
      <c r="M33" s="8"/>
      <c r="N33" s="8"/>
      <c r="O33" s="8"/>
      <c r="P33" s="8"/>
      <c r="Q33" s="8"/>
      <c r="R33" s="8"/>
      <c r="S33" s="8"/>
    </row>
    <row r="34" spans="1:19" ht="24" x14ac:dyDescent="0.6">
      <c r="A34" s="141" t="s">
        <v>72</v>
      </c>
      <c r="B34" s="141"/>
      <c r="C34" s="141"/>
      <c r="D34" s="141"/>
      <c r="E34" s="141"/>
      <c r="F34" s="141"/>
      <c r="G34" s="141"/>
      <c r="H34" s="141"/>
      <c r="I34" s="141"/>
      <c r="J34" s="141"/>
      <c r="K34" s="141"/>
      <c r="L34" s="141"/>
      <c r="M34" s="141"/>
      <c r="N34" s="141"/>
      <c r="O34" s="141"/>
      <c r="P34" s="141"/>
      <c r="Q34" s="141"/>
      <c r="R34" s="141"/>
      <c r="S34" s="141"/>
    </row>
    <row r="35" spans="1:19" ht="36" x14ac:dyDescent="0.25">
      <c r="A35" s="58" t="s">
        <v>143</v>
      </c>
      <c r="B35" s="9"/>
      <c r="C35" s="9"/>
      <c r="D35" s="9"/>
      <c r="E35" s="9"/>
      <c r="F35" s="9"/>
      <c r="G35" s="98"/>
      <c r="H35" s="98"/>
      <c r="I35" s="98"/>
      <c r="J35" s="98"/>
      <c r="K35" s="98"/>
      <c r="L35" s="98"/>
      <c r="M35" s="98"/>
      <c r="N35" s="98"/>
      <c r="O35" s="98"/>
      <c r="P35" s="98"/>
      <c r="Q35" s="98"/>
      <c r="R35" s="98"/>
      <c r="S35" s="98"/>
    </row>
    <row r="36" spans="1:19" ht="73.5" customHeight="1" x14ac:dyDescent="0.25">
      <c r="A36" s="195" t="s">
        <v>310</v>
      </c>
      <c r="B36" s="195"/>
      <c r="C36" s="195"/>
      <c r="D36" s="195"/>
      <c r="E36" s="195"/>
      <c r="F36" s="195"/>
      <c r="G36" s="195"/>
      <c r="H36" s="195"/>
      <c r="I36" s="195"/>
      <c r="J36" s="195"/>
      <c r="K36" s="195"/>
      <c r="L36" s="195"/>
      <c r="M36" s="195"/>
      <c r="N36" s="195"/>
      <c r="O36" s="195"/>
      <c r="P36" s="195"/>
      <c r="Q36" s="195"/>
      <c r="R36" s="195"/>
      <c r="S36" s="195"/>
    </row>
    <row r="37" spans="1:19" x14ac:dyDescent="0.35">
      <c r="B37" s="5"/>
      <c r="C37" s="5"/>
      <c r="D37" s="5"/>
      <c r="E37" s="8"/>
      <c r="F37" s="5"/>
      <c r="G37" s="8"/>
      <c r="H37" s="8"/>
      <c r="I37" s="8"/>
      <c r="J37" s="8"/>
      <c r="K37" s="8"/>
      <c r="L37" s="8"/>
      <c r="M37" s="8"/>
      <c r="N37" s="8"/>
      <c r="O37" s="8"/>
      <c r="P37" s="8"/>
      <c r="Q37" s="8"/>
      <c r="R37" s="8"/>
      <c r="S37" s="8"/>
    </row>
  </sheetData>
  <mergeCells count="41">
    <mergeCell ref="T5:AG5"/>
    <mergeCell ref="A1:S1"/>
    <mergeCell ref="A2:S2"/>
    <mergeCell ref="A3:S3"/>
    <mergeCell ref="A4:S4"/>
    <mergeCell ref="A5:S5"/>
    <mergeCell ref="B6:E6"/>
    <mergeCell ref="N6:S6"/>
    <mergeCell ref="B7:S7"/>
    <mergeCell ref="A8:A10"/>
    <mergeCell ref="B8:C10"/>
    <mergeCell ref="D8:D10"/>
    <mergeCell ref="E8:E10"/>
    <mergeCell ref="F8:F10"/>
    <mergeCell ref="G8:S8"/>
    <mergeCell ref="A24:A25"/>
    <mergeCell ref="B24:C25"/>
    <mergeCell ref="D24:D25"/>
    <mergeCell ref="A11:A13"/>
    <mergeCell ref="B11:C13"/>
    <mergeCell ref="D11:D13"/>
    <mergeCell ref="A14:E15"/>
    <mergeCell ref="A16:A18"/>
    <mergeCell ref="B16:C18"/>
    <mergeCell ref="D16:D18"/>
    <mergeCell ref="A19:E19"/>
    <mergeCell ref="A20:A22"/>
    <mergeCell ref="B20:C22"/>
    <mergeCell ref="D20:D22"/>
    <mergeCell ref="A23:E23"/>
    <mergeCell ref="B26:E26"/>
    <mergeCell ref="A31:E31"/>
    <mergeCell ref="A32:E32"/>
    <mergeCell ref="A34:S34"/>
    <mergeCell ref="A36:S36"/>
    <mergeCell ref="B27:E27"/>
    <mergeCell ref="A28:E28"/>
    <mergeCell ref="A29:A30"/>
    <mergeCell ref="B29:C30"/>
    <mergeCell ref="D29:E29"/>
    <mergeCell ref="D30:E30"/>
  </mergeCells>
  <pageMargins left="0.25" right="0.25" top="0.5" bottom="0.25" header="0.31496062992126" footer="0.31496062992126"/>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BBAED-EC79-4682-B693-86DB53C1F9B0}">
  <dimension ref="A1:AG37"/>
  <sheetViews>
    <sheetView view="pageBreakPreview" zoomScale="55" zoomScaleNormal="55" zoomScaleSheetLayoutView="55" workbookViewId="0">
      <selection activeCell="B26" sqref="B26:E26"/>
    </sheetView>
  </sheetViews>
  <sheetFormatPr defaultRowHeight="23.25" x14ac:dyDescent="0.35"/>
  <cols>
    <col min="1" max="1" width="9" style="57" customWidth="1"/>
    <col min="2" max="2" width="20.42578125" customWidth="1"/>
    <col min="3" max="3" width="19.28515625" customWidth="1"/>
    <col min="4" max="4" width="68" customWidth="1"/>
    <col min="5" max="5" width="22.140625" style="10" customWidth="1"/>
    <col min="6" max="6" width="10.140625" customWidth="1"/>
    <col min="7" max="9" width="9.140625" style="10"/>
    <col min="10" max="10" width="9.7109375" style="10" customWidth="1"/>
    <col min="11" max="19" width="9.140625" style="10"/>
  </cols>
  <sheetData>
    <row r="1" spans="1:33" ht="36" x14ac:dyDescent="0.25">
      <c r="A1" s="209" t="s">
        <v>189</v>
      </c>
      <c r="B1" s="209"/>
      <c r="C1" s="209"/>
      <c r="D1" s="209"/>
      <c r="E1" s="209"/>
      <c r="F1" s="209"/>
      <c r="G1" s="209"/>
      <c r="H1" s="209"/>
      <c r="I1" s="209"/>
      <c r="J1" s="209"/>
      <c r="K1" s="209"/>
      <c r="L1" s="209"/>
      <c r="M1" s="209"/>
      <c r="N1" s="209"/>
      <c r="O1" s="209"/>
      <c r="P1" s="209"/>
      <c r="Q1" s="209"/>
      <c r="R1" s="209"/>
      <c r="S1" s="209"/>
    </row>
    <row r="2" spans="1:33" ht="28.5" x14ac:dyDescent="0.25">
      <c r="A2" s="204" t="s">
        <v>312</v>
      </c>
      <c r="B2" s="204"/>
      <c r="C2" s="204"/>
      <c r="D2" s="204"/>
      <c r="E2" s="204"/>
      <c r="F2" s="204"/>
      <c r="G2" s="204"/>
      <c r="H2" s="204"/>
      <c r="I2" s="204"/>
      <c r="J2" s="204"/>
      <c r="K2" s="204"/>
      <c r="L2" s="204"/>
      <c r="M2" s="204"/>
      <c r="N2" s="204"/>
      <c r="O2" s="204"/>
      <c r="P2" s="204"/>
      <c r="Q2" s="204"/>
      <c r="R2" s="204"/>
      <c r="S2" s="204"/>
    </row>
    <row r="3" spans="1:33" ht="28.5" x14ac:dyDescent="0.25">
      <c r="A3" s="204" t="s">
        <v>56</v>
      </c>
      <c r="B3" s="204"/>
      <c r="C3" s="204"/>
      <c r="D3" s="204"/>
      <c r="E3" s="204"/>
      <c r="F3" s="204"/>
      <c r="G3" s="204"/>
      <c r="H3" s="204"/>
      <c r="I3" s="204"/>
      <c r="J3" s="204"/>
      <c r="K3" s="204"/>
      <c r="L3" s="204"/>
      <c r="M3" s="204"/>
      <c r="N3" s="204"/>
      <c r="O3" s="204"/>
      <c r="P3" s="204"/>
      <c r="Q3" s="204"/>
      <c r="R3" s="204"/>
      <c r="S3" s="204"/>
    </row>
    <row r="4" spans="1:33" ht="28.5" x14ac:dyDescent="0.25">
      <c r="A4" s="204" t="s">
        <v>129</v>
      </c>
      <c r="B4" s="204"/>
      <c r="C4" s="204"/>
      <c r="D4" s="204"/>
      <c r="E4" s="204"/>
      <c r="F4" s="204"/>
      <c r="G4" s="204"/>
      <c r="H4" s="204"/>
      <c r="I4" s="204"/>
      <c r="J4" s="204"/>
      <c r="K4" s="204"/>
      <c r="L4" s="204"/>
      <c r="M4" s="204"/>
      <c r="N4" s="204"/>
      <c r="O4" s="204"/>
      <c r="P4" s="204"/>
      <c r="Q4" s="204"/>
      <c r="R4" s="204"/>
      <c r="S4" s="204"/>
    </row>
    <row r="5" spans="1:33" ht="28.5" x14ac:dyDescent="0.25">
      <c r="A5" s="204" t="s">
        <v>195</v>
      </c>
      <c r="B5" s="204"/>
      <c r="C5" s="204"/>
      <c r="D5" s="204"/>
      <c r="E5" s="204"/>
      <c r="F5" s="204"/>
      <c r="G5" s="204"/>
      <c r="H5" s="204"/>
      <c r="I5" s="204"/>
      <c r="J5" s="204"/>
      <c r="K5" s="204"/>
      <c r="L5" s="204"/>
      <c r="M5" s="204"/>
      <c r="N5" s="204"/>
      <c r="O5" s="204"/>
      <c r="P5" s="204"/>
      <c r="Q5" s="204"/>
      <c r="R5" s="204"/>
      <c r="S5" s="204"/>
      <c r="T5" s="208"/>
      <c r="U5" s="208"/>
      <c r="V5" s="208"/>
      <c r="W5" s="208"/>
      <c r="X5" s="208"/>
      <c r="Y5" s="208"/>
      <c r="Z5" s="208"/>
      <c r="AA5" s="208"/>
      <c r="AB5" s="208"/>
      <c r="AC5" s="208"/>
      <c r="AD5" s="208"/>
      <c r="AE5" s="208"/>
      <c r="AF5" s="208"/>
      <c r="AG5" s="208"/>
    </row>
    <row r="6" spans="1:33" ht="30.75" x14ac:dyDescent="0.35">
      <c r="B6" s="203" t="s">
        <v>311</v>
      </c>
      <c r="C6" s="203"/>
      <c r="D6" s="203"/>
      <c r="E6" s="203"/>
      <c r="F6" s="13"/>
      <c r="G6" s="13"/>
      <c r="H6" s="13"/>
      <c r="I6" s="13"/>
      <c r="J6" s="13"/>
      <c r="K6" s="13"/>
      <c r="L6" s="13"/>
      <c r="M6" s="13"/>
      <c r="N6" s="204"/>
      <c r="O6" s="204"/>
      <c r="P6" s="204"/>
      <c r="Q6" s="204"/>
      <c r="R6" s="204"/>
      <c r="S6" s="204"/>
      <c r="T6" s="55"/>
      <c r="U6" s="55"/>
      <c r="V6" s="55"/>
      <c r="W6" s="55"/>
      <c r="X6" s="55"/>
      <c r="Y6" s="55"/>
      <c r="Z6" s="55"/>
      <c r="AA6" s="55"/>
      <c r="AB6" s="55"/>
      <c r="AC6" s="55"/>
      <c r="AD6" s="55"/>
      <c r="AE6" s="55"/>
      <c r="AF6" s="55"/>
      <c r="AG6" s="55"/>
    </row>
    <row r="7" spans="1:33" ht="24" x14ac:dyDescent="0.35">
      <c r="B7" s="205" t="s">
        <v>70</v>
      </c>
      <c r="C7" s="205"/>
      <c r="D7" s="205"/>
      <c r="E7" s="205"/>
      <c r="F7" s="205"/>
      <c r="G7" s="205"/>
      <c r="H7" s="205"/>
      <c r="I7" s="205"/>
      <c r="J7" s="205"/>
      <c r="K7" s="205"/>
      <c r="L7" s="205"/>
      <c r="M7" s="205"/>
      <c r="N7" s="205"/>
      <c r="O7" s="205"/>
      <c r="P7" s="205"/>
      <c r="Q7" s="205"/>
      <c r="R7" s="205"/>
      <c r="S7" s="205"/>
    </row>
    <row r="8" spans="1:33" ht="24" x14ac:dyDescent="0.25">
      <c r="A8" s="206" t="s">
        <v>25</v>
      </c>
      <c r="B8" s="207" t="s">
        <v>147</v>
      </c>
      <c r="C8" s="207"/>
      <c r="D8" s="207" t="s">
        <v>76</v>
      </c>
      <c r="E8" s="207" t="s">
        <v>54</v>
      </c>
      <c r="F8" s="207" t="s">
        <v>17</v>
      </c>
      <c r="G8" s="144" t="s">
        <v>179</v>
      </c>
      <c r="H8" s="144"/>
      <c r="I8" s="144"/>
      <c r="J8" s="144"/>
      <c r="K8" s="144"/>
      <c r="L8" s="144"/>
      <c r="M8" s="144"/>
      <c r="N8" s="144"/>
      <c r="O8" s="144"/>
      <c r="P8" s="144"/>
      <c r="Q8" s="144"/>
      <c r="R8" s="144"/>
      <c r="S8" s="144"/>
    </row>
    <row r="9" spans="1:33" ht="42.75" customHeight="1" x14ac:dyDescent="0.25">
      <c r="A9" s="206"/>
      <c r="B9" s="207"/>
      <c r="C9" s="207"/>
      <c r="D9" s="207"/>
      <c r="E9" s="207"/>
      <c r="F9" s="207"/>
      <c r="G9" s="99" t="s">
        <v>5</v>
      </c>
      <c r="H9" s="99" t="s">
        <v>36</v>
      </c>
      <c r="I9" s="99" t="s">
        <v>180</v>
      </c>
      <c r="J9" s="99" t="s">
        <v>37</v>
      </c>
      <c r="K9" s="99" t="s">
        <v>9</v>
      </c>
      <c r="L9" s="99" t="s">
        <v>23</v>
      </c>
      <c r="M9" s="99" t="s">
        <v>11</v>
      </c>
      <c r="N9" s="99" t="s">
        <v>12</v>
      </c>
      <c r="O9" s="99" t="s">
        <v>39</v>
      </c>
      <c r="P9" s="99" t="s">
        <v>14</v>
      </c>
      <c r="Q9" s="99" t="s">
        <v>41</v>
      </c>
      <c r="R9" s="99" t="s">
        <v>24</v>
      </c>
      <c r="S9" s="99" t="s">
        <v>2</v>
      </c>
    </row>
    <row r="10" spans="1:33" ht="33" customHeight="1" x14ac:dyDescent="0.25">
      <c r="A10" s="206"/>
      <c r="B10" s="207"/>
      <c r="C10" s="207"/>
      <c r="D10" s="207"/>
      <c r="E10" s="207"/>
      <c r="F10" s="207"/>
      <c r="G10" s="96"/>
      <c r="H10" s="96"/>
      <c r="I10" s="96"/>
      <c r="J10" s="96"/>
      <c r="K10" s="96"/>
      <c r="L10" s="96"/>
      <c r="M10" s="96"/>
      <c r="N10" s="96"/>
      <c r="O10" s="96"/>
      <c r="P10" s="96"/>
      <c r="Q10" s="96"/>
      <c r="R10" s="96"/>
      <c r="S10" s="96"/>
    </row>
    <row r="11" spans="1:33" ht="24.95" customHeight="1" x14ac:dyDescent="0.25">
      <c r="A11" s="198">
        <v>1</v>
      </c>
      <c r="B11" s="145" t="s">
        <v>307</v>
      </c>
      <c r="C11" s="145"/>
      <c r="D11" s="202" t="s">
        <v>284</v>
      </c>
      <c r="E11" s="31" t="s">
        <v>77</v>
      </c>
      <c r="F11" s="52" t="s">
        <v>17</v>
      </c>
      <c r="G11" s="96"/>
      <c r="H11" s="96"/>
      <c r="I11" s="96"/>
      <c r="J11" s="96"/>
      <c r="K11" s="96"/>
      <c r="L11" s="96"/>
      <c r="M11" s="96"/>
      <c r="N11" s="96"/>
      <c r="O11" s="96"/>
      <c r="P11" s="96"/>
      <c r="Q11" s="96"/>
      <c r="R11" s="96"/>
      <c r="S11" s="96"/>
    </row>
    <row r="12" spans="1:33" ht="24.95" customHeight="1" x14ac:dyDescent="0.25">
      <c r="A12" s="198"/>
      <c r="B12" s="145"/>
      <c r="C12" s="145"/>
      <c r="D12" s="202"/>
      <c r="E12" s="31" t="s">
        <v>78</v>
      </c>
      <c r="F12" s="52" t="s">
        <v>17</v>
      </c>
      <c r="G12" s="96"/>
      <c r="H12" s="96"/>
      <c r="I12" s="96"/>
      <c r="J12" s="96"/>
      <c r="K12" s="96"/>
      <c r="L12" s="96"/>
      <c r="M12" s="96"/>
      <c r="N12" s="96"/>
      <c r="O12" s="96"/>
      <c r="P12" s="96"/>
      <c r="Q12" s="96"/>
      <c r="R12" s="96"/>
      <c r="S12" s="96"/>
    </row>
    <row r="13" spans="1:33" ht="24.95" customHeight="1" x14ac:dyDescent="0.25">
      <c r="A13" s="198"/>
      <c r="B13" s="145"/>
      <c r="C13" s="145"/>
      <c r="D13" s="202"/>
      <c r="E13" s="31" t="s">
        <v>79</v>
      </c>
      <c r="F13" s="52" t="s">
        <v>17</v>
      </c>
      <c r="G13" s="96"/>
      <c r="H13" s="96"/>
      <c r="I13" s="96"/>
      <c r="J13" s="96"/>
      <c r="K13" s="96"/>
      <c r="L13" s="96"/>
      <c r="M13" s="96"/>
      <c r="N13" s="96"/>
      <c r="O13" s="96"/>
      <c r="P13" s="96"/>
      <c r="Q13" s="96"/>
      <c r="R13" s="96"/>
      <c r="S13" s="96"/>
    </row>
    <row r="14" spans="1:33" ht="24.95" customHeight="1" x14ac:dyDescent="0.25">
      <c r="A14" s="197" t="s">
        <v>19</v>
      </c>
      <c r="B14" s="197"/>
      <c r="C14" s="197"/>
      <c r="D14" s="197"/>
      <c r="E14" s="197"/>
      <c r="F14" s="52" t="s">
        <v>17</v>
      </c>
      <c r="G14" s="6"/>
      <c r="H14" s="6"/>
      <c r="I14" s="6"/>
      <c r="J14" s="6"/>
      <c r="K14" s="6"/>
      <c r="L14" s="6"/>
      <c r="M14" s="6"/>
      <c r="N14" s="6"/>
      <c r="O14" s="6"/>
      <c r="P14" s="6"/>
      <c r="Q14" s="6"/>
      <c r="R14" s="6"/>
      <c r="S14" s="6"/>
    </row>
    <row r="15" spans="1:33" ht="24.95" customHeight="1" x14ac:dyDescent="0.25">
      <c r="A15" s="197"/>
      <c r="B15" s="197"/>
      <c r="C15" s="197"/>
      <c r="D15" s="197"/>
      <c r="E15" s="197"/>
      <c r="F15" s="6" t="s">
        <v>18</v>
      </c>
      <c r="G15" s="6"/>
      <c r="H15" s="6"/>
      <c r="I15" s="6"/>
      <c r="J15" s="6"/>
      <c r="K15" s="6"/>
      <c r="L15" s="6"/>
      <c r="M15" s="6"/>
      <c r="N15" s="6"/>
      <c r="O15" s="6"/>
      <c r="P15" s="6"/>
      <c r="Q15" s="6"/>
      <c r="R15" s="6"/>
      <c r="S15" s="6"/>
    </row>
    <row r="16" spans="1:33" ht="24.95" customHeight="1" x14ac:dyDescent="0.25">
      <c r="A16" s="198">
        <v>2</v>
      </c>
      <c r="B16" s="193" t="s">
        <v>286</v>
      </c>
      <c r="C16" s="193"/>
      <c r="D16" s="210" t="s">
        <v>284</v>
      </c>
      <c r="E16" s="31" t="s">
        <v>77</v>
      </c>
      <c r="F16" s="52" t="s">
        <v>17</v>
      </c>
      <c r="G16" s="96"/>
      <c r="H16" s="96"/>
      <c r="I16" s="96"/>
      <c r="J16" s="96"/>
      <c r="K16" s="96"/>
      <c r="L16" s="96"/>
      <c r="M16" s="96"/>
      <c r="N16" s="96"/>
      <c r="O16" s="96"/>
      <c r="P16" s="96"/>
      <c r="Q16" s="96"/>
      <c r="R16" s="96"/>
      <c r="S16" s="96"/>
    </row>
    <row r="17" spans="1:19" ht="24.95" customHeight="1" x14ac:dyDescent="0.25">
      <c r="A17" s="198"/>
      <c r="B17" s="193"/>
      <c r="C17" s="193"/>
      <c r="D17" s="211"/>
      <c r="E17" s="31" t="s">
        <v>78</v>
      </c>
      <c r="F17" s="52" t="s">
        <v>17</v>
      </c>
      <c r="G17" s="96"/>
      <c r="H17" s="96"/>
      <c r="I17" s="96"/>
      <c r="J17" s="96"/>
      <c r="K17" s="96"/>
      <c r="L17" s="96"/>
      <c r="M17" s="96"/>
      <c r="N17" s="96"/>
      <c r="O17" s="96"/>
      <c r="P17" s="96"/>
      <c r="Q17" s="96"/>
      <c r="R17" s="96"/>
      <c r="S17" s="96"/>
    </row>
    <row r="18" spans="1:19" ht="24.95" customHeight="1" x14ac:dyDescent="0.25">
      <c r="A18" s="198"/>
      <c r="B18" s="193"/>
      <c r="C18" s="193"/>
      <c r="D18" s="211"/>
      <c r="E18" s="31" t="s">
        <v>79</v>
      </c>
      <c r="F18" s="52" t="s">
        <v>17</v>
      </c>
      <c r="G18" s="96"/>
      <c r="H18" s="96"/>
      <c r="I18" s="96"/>
      <c r="J18" s="96"/>
      <c r="K18" s="96"/>
      <c r="L18" s="96"/>
      <c r="M18" s="96"/>
      <c r="N18" s="96"/>
      <c r="O18" s="96"/>
      <c r="P18" s="96"/>
      <c r="Q18" s="96"/>
      <c r="R18" s="96"/>
      <c r="S18" s="96"/>
    </row>
    <row r="19" spans="1:19" ht="24.95" customHeight="1" x14ac:dyDescent="0.25">
      <c r="A19" s="197" t="s">
        <v>19</v>
      </c>
      <c r="B19" s="197"/>
      <c r="C19" s="197"/>
      <c r="D19" s="197"/>
      <c r="E19" s="197"/>
      <c r="F19" s="52" t="s">
        <v>17</v>
      </c>
      <c r="G19" s="6"/>
      <c r="H19" s="6"/>
      <c r="I19" s="6"/>
      <c r="J19" s="6"/>
      <c r="K19" s="6"/>
      <c r="L19" s="6"/>
      <c r="M19" s="6"/>
      <c r="N19" s="6"/>
      <c r="O19" s="6"/>
      <c r="P19" s="6"/>
      <c r="Q19" s="6"/>
      <c r="R19" s="6"/>
      <c r="S19" s="6"/>
    </row>
    <row r="20" spans="1:19" ht="24.95" customHeight="1" x14ac:dyDescent="0.25">
      <c r="A20" s="198">
        <v>3</v>
      </c>
      <c r="B20" s="193" t="s">
        <v>287</v>
      </c>
      <c r="C20" s="193"/>
      <c r="D20" s="201" t="s">
        <v>285</v>
      </c>
      <c r="E20" s="31" t="s">
        <v>77</v>
      </c>
      <c r="F20" s="52" t="s">
        <v>17</v>
      </c>
      <c r="G20" s="96"/>
      <c r="H20" s="96"/>
      <c r="I20" s="96"/>
      <c r="J20" s="96"/>
      <c r="K20" s="96"/>
      <c r="L20" s="96"/>
      <c r="M20" s="96"/>
      <c r="N20" s="96"/>
      <c r="O20" s="96"/>
      <c r="P20" s="96"/>
      <c r="Q20" s="96"/>
      <c r="R20" s="96"/>
      <c r="S20" s="96"/>
    </row>
    <row r="21" spans="1:19" ht="24.95" customHeight="1" x14ac:dyDescent="0.25">
      <c r="A21" s="198"/>
      <c r="B21" s="193"/>
      <c r="C21" s="193"/>
      <c r="D21" s="201"/>
      <c r="E21" s="31" t="s">
        <v>78</v>
      </c>
      <c r="F21" s="52" t="s">
        <v>17</v>
      </c>
      <c r="G21" s="96"/>
      <c r="H21" s="96"/>
      <c r="I21" s="96"/>
      <c r="J21" s="96"/>
      <c r="K21" s="96"/>
      <c r="L21" s="96"/>
      <c r="M21" s="96"/>
      <c r="N21" s="96"/>
      <c r="O21" s="96"/>
      <c r="P21" s="96"/>
      <c r="Q21" s="96"/>
      <c r="R21" s="96"/>
      <c r="S21" s="96"/>
    </row>
    <row r="22" spans="1:19" ht="24.95" customHeight="1" x14ac:dyDescent="0.25">
      <c r="A22" s="198"/>
      <c r="B22" s="193"/>
      <c r="C22" s="193"/>
      <c r="D22" s="201"/>
      <c r="E22" s="31" t="s">
        <v>79</v>
      </c>
      <c r="F22" s="52" t="s">
        <v>17</v>
      </c>
      <c r="G22" s="96"/>
      <c r="H22" s="96"/>
      <c r="I22" s="96"/>
      <c r="J22" s="96"/>
      <c r="K22" s="96"/>
      <c r="L22" s="96"/>
      <c r="M22" s="96"/>
      <c r="N22" s="96"/>
      <c r="O22" s="96"/>
      <c r="P22" s="96"/>
      <c r="Q22" s="96"/>
      <c r="R22" s="96"/>
      <c r="S22" s="96"/>
    </row>
    <row r="23" spans="1:19" ht="24.95" customHeight="1" x14ac:dyDescent="0.25">
      <c r="A23" s="197" t="s">
        <v>19</v>
      </c>
      <c r="B23" s="197"/>
      <c r="C23" s="197"/>
      <c r="D23" s="197"/>
      <c r="E23" s="197"/>
      <c r="F23" s="52" t="s">
        <v>17</v>
      </c>
      <c r="G23" s="6"/>
      <c r="H23" s="6"/>
      <c r="I23" s="6"/>
      <c r="J23" s="6"/>
      <c r="K23" s="6"/>
      <c r="L23" s="6"/>
      <c r="M23" s="6"/>
      <c r="N23" s="6"/>
      <c r="O23" s="6"/>
      <c r="P23" s="6"/>
      <c r="Q23" s="6"/>
      <c r="R23" s="6"/>
      <c r="S23" s="6"/>
    </row>
    <row r="24" spans="1:19" ht="36" customHeight="1" x14ac:dyDescent="0.25">
      <c r="A24" s="198">
        <v>4</v>
      </c>
      <c r="B24" s="193" t="s">
        <v>136</v>
      </c>
      <c r="C24" s="193"/>
      <c r="D24" s="201" t="s">
        <v>284</v>
      </c>
      <c r="E24" s="31" t="s">
        <v>77</v>
      </c>
      <c r="F24" s="52" t="s">
        <v>17</v>
      </c>
      <c r="G24" s="96"/>
      <c r="H24" s="96"/>
      <c r="I24" s="96"/>
      <c r="J24" s="96"/>
      <c r="K24" s="96"/>
      <c r="L24" s="96"/>
      <c r="M24" s="96"/>
      <c r="N24" s="96"/>
      <c r="O24" s="96"/>
      <c r="P24" s="96"/>
      <c r="Q24" s="96"/>
      <c r="R24" s="96"/>
      <c r="S24" s="96"/>
    </row>
    <row r="25" spans="1:19" ht="36" customHeight="1" x14ac:dyDescent="0.25">
      <c r="A25" s="198"/>
      <c r="B25" s="193"/>
      <c r="C25" s="193"/>
      <c r="D25" s="201"/>
      <c r="E25" s="31" t="s">
        <v>78</v>
      </c>
      <c r="F25" s="52" t="s">
        <v>17</v>
      </c>
      <c r="G25" s="96"/>
      <c r="H25" s="96"/>
      <c r="I25" s="96"/>
      <c r="J25" s="96"/>
      <c r="K25" s="96"/>
      <c r="L25" s="96"/>
      <c r="M25" s="96"/>
      <c r="N25" s="96"/>
      <c r="O25" s="96"/>
      <c r="P25" s="96"/>
      <c r="Q25" s="96"/>
      <c r="R25" s="96"/>
      <c r="S25" s="96"/>
    </row>
    <row r="26" spans="1:19" ht="36" customHeight="1" x14ac:dyDescent="0.25">
      <c r="A26" s="139">
        <v>5</v>
      </c>
      <c r="B26" s="193" t="s">
        <v>313</v>
      </c>
      <c r="C26" s="193"/>
      <c r="D26" s="193"/>
      <c r="E26" s="193"/>
      <c r="F26" s="52" t="s">
        <v>17</v>
      </c>
      <c r="G26" s="96"/>
      <c r="H26" s="96"/>
      <c r="I26" s="96"/>
      <c r="J26" s="96"/>
      <c r="K26" s="96"/>
      <c r="L26" s="96"/>
      <c r="M26" s="96"/>
      <c r="N26" s="96"/>
      <c r="O26" s="96"/>
      <c r="P26" s="96"/>
      <c r="Q26" s="96"/>
      <c r="R26" s="96"/>
      <c r="S26" s="96"/>
    </row>
    <row r="27" spans="1:19" ht="24.95" customHeight="1" x14ac:dyDescent="0.25">
      <c r="A27" s="139">
        <v>6</v>
      </c>
      <c r="B27" s="196" t="s">
        <v>187</v>
      </c>
      <c r="C27" s="196"/>
      <c r="D27" s="196"/>
      <c r="E27" s="196"/>
      <c r="F27" s="130" t="s">
        <v>17</v>
      </c>
      <c r="G27" s="131"/>
      <c r="H27" s="131"/>
      <c r="I27" s="131"/>
      <c r="J27" s="131"/>
      <c r="K27" s="131"/>
      <c r="L27" s="131"/>
      <c r="M27" s="131"/>
      <c r="N27" s="131"/>
      <c r="O27" s="131"/>
      <c r="P27" s="131"/>
      <c r="Q27" s="131"/>
      <c r="R27" s="131"/>
      <c r="S27" s="131"/>
    </row>
    <row r="28" spans="1:19" ht="24.95" customHeight="1" x14ac:dyDescent="0.25">
      <c r="A28" s="197" t="s">
        <v>288</v>
      </c>
      <c r="B28" s="197"/>
      <c r="C28" s="197"/>
      <c r="D28" s="197"/>
      <c r="E28" s="197"/>
      <c r="F28" s="52" t="s">
        <v>17</v>
      </c>
      <c r="G28" s="6"/>
      <c r="H28" s="6"/>
      <c r="I28" s="6"/>
      <c r="J28" s="6"/>
      <c r="K28" s="6"/>
      <c r="L28" s="6"/>
      <c r="M28" s="6"/>
      <c r="N28" s="6"/>
      <c r="O28" s="6"/>
      <c r="P28" s="6"/>
      <c r="Q28" s="6"/>
      <c r="R28" s="6"/>
      <c r="S28" s="6"/>
    </row>
    <row r="29" spans="1:19" ht="24.95" customHeight="1" x14ac:dyDescent="0.25">
      <c r="A29" s="198">
        <v>7</v>
      </c>
      <c r="B29" s="199" t="s">
        <v>88</v>
      </c>
      <c r="C29" s="199"/>
      <c r="D29" s="200" t="s">
        <v>49</v>
      </c>
      <c r="E29" s="200"/>
      <c r="F29" s="52" t="s">
        <v>17</v>
      </c>
      <c r="G29" s="96"/>
      <c r="H29" s="96"/>
      <c r="I29" s="96"/>
      <c r="J29" s="96"/>
      <c r="K29" s="96"/>
      <c r="L29" s="96"/>
      <c r="M29" s="96"/>
      <c r="N29" s="96"/>
      <c r="O29" s="96"/>
      <c r="P29" s="96"/>
      <c r="Q29" s="96"/>
      <c r="R29" s="96"/>
      <c r="S29" s="96"/>
    </row>
    <row r="30" spans="1:19" ht="24.95" customHeight="1" x14ac:dyDescent="0.25">
      <c r="A30" s="198"/>
      <c r="B30" s="199"/>
      <c r="C30" s="199"/>
      <c r="D30" s="200" t="s">
        <v>309</v>
      </c>
      <c r="E30" s="200"/>
      <c r="F30" s="52" t="s">
        <v>17</v>
      </c>
      <c r="G30" s="96"/>
      <c r="H30" s="96"/>
      <c r="I30" s="96"/>
      <c r="J30" s="96"/>
      <c r="K30" s="96"/>
      <c r="L30" s="96"/>
      <c r="M30" s="96"/>
      <c r="N30" s="96"/>
      <c r="O30" s="96"/>
      <c r="P30" s="96"/>
      <c r="Q30" s="96"/>
      <c r="R30" s="96"/>
      <c r="S30" s="96"/>
    </row>
    <row r="31" spans="1:19" ht="24.95" customHeight="1" x14ac:dyDescent="0.25">
      <c r="A31" s="194" t="s">
        <v>142</v>
      </c>
      <c r="B31" s="194"/>
      <c r="C31" s="194"/>
      <c r="D31" s="194"/>
      <c r="E31" s="194"/>
      <c r="F31" s="52" t="s">
        <v>17</v>
      </c>
      <c r="G31" s="97"/>
      <c r="H31" s="97"/>
      <c r="I31" s="97"/>
      <c r="J31" s="97"/>
      <c r="K31" s="97"/>
      <c r="L31" s="97"/>
      <c r="M31" s="97"/>
      <c r="N31" s="97"/>
      <c r="O31" s="97"/>
      <c r="P31" s="97"/>
      <c r="Q31" s="97"/>
      <c r="R31" s="97"/>
      <c r="S31" s="97"/>
    </row>
    <row r="32" spans="1:19" ht="24.95" customHeight="1" x14ac:dyDescent="0.25">
      <c r="A32" s="194" t="s">
        <v>20</v>
      </c>
      <c r="B32" s="194"/>
      <c r="C32" s="194"/>
      <c r="D32" s="194"/>
      <c r="E32" s="194"/>
      <c r="F32" s="52" t="s">
        <v>17</v>
      </c>
      <c r="G32" s="97"/>
      <c r="H32" s="97"/>
      <c r="I32" s="97"/>
      <c r="J32" s="97"/>
      <c r="K32" s="97"/>
      <c r="L32" s="97"/>
      <c r="M32" s="97"/>
      <c r="N32" s="97"/>
      <c r="O32" s="97"/>
      <c r="P32" s="97"/>
      <c r="Q32" s="97"/>
      <c r="R32" s="97"/>
      <c r="S32" s="97"/>
    </row>
    <row r="33" spans="1:19" x14ac:dyDescent="0.35">
      <c r="B33" s="5"/>
      <c r="C33" s="5"/>
      <c r="D33" s="5"/>
      <c r="E33" s="8"/>
      <c r="F33" s="5"/>
      <c r="G33" s="8"/>
      <c r="H33" s="8"/>
      <c r="I33" s="8"/>
      <c r="J33" s="8"/>
      <c r="K33" s="8"/>
      <c r="L33" s="8"/>
      <c r="M33" s="8"/>
      <c r="N33" s="8"/>
      <c r="O33" s="8"/>
      <c r="P33" s="8"/>
      <c r="Q33" s="8"/>
      <c r="R33" s="8"/>
      <c r="S33" s="8"/>
    </row>
    <row r="34" spans="1:19" ht="24" x14ac:dyDescent="0.6">
      <c r="A34" s="141" t="s">
        <v>72</v>
      </c>
      <c r="B34" s="141"/>
      <c r="C34" s="141"/>
      <c r="D34" s="141"/>
      <c r="E34" s="141"/>
      <c r="F34" s="141"/>
      <c r="G34" s="141"/>
      <c r="H34" s="141"/>
      <c r="I34" s="141"/>
      <c r="J34" s="141"/>
      <c r="K34" s="141"/>
      <c r="L34" s="141"/>
      <c r="M34" s="141"/>
      <c r="N34" s="141"/>
      <c r="O34" s="141"/>
      <c r="P34" s="141"/>
      <c r="Q34" s="141"/>
      <c r="R34" s="141"/>
      <c r="S34" s="141"/>
    </row>
    <row r="35" spans="1:19" ht="36" x14ac:dyDescent="0.25">
      <c r="A35" s="58" t="s">
        <v>205</v>
      </c>
      <c r="B35" s="9"/>
      <c r="C35" s="9"/>
      <c r="D35" s="9"/>
      <c r="E35" s="9"/>
      <c r="F35" s="9"/>
      <c r="G35" s="98"/>
      <c r="H35" s="98"/>
      <c r="I35" s="98"/>
      <c r="J35" s="98"/>
      <c r="K35" s="98"/>
      <c r="L35" s="98"/>
      <c r="M35" s="98"/>
      <c r="N35" s="98"/>
      <c r="O35" s="98"/>
      <c r="P35" s="98"/>
      <c r="Q35" s="98"/>
      <c r="R35" s="98"/>
      <c r="S35" s="98"/>
    </row>
    <row r="36" spans="1:19" ht="73.5" customHeight="1" x14ac:dyDescent="0.25">
      <c r="A36" s="195" t="s">
        <v>321</v>
      </c>
      <c r="B36" s="195"/>
      <c r="C36" s="195"/>
      <c r="D36" s="195"/>
      <c r="E36" s="195"/>
      <c r="F36" s="195"/>
      <c r="G36" s="195"/>
      <c r="H36" s="195"/>
      <c r="I36" s="195"/>
      <c r="J36" s="195"/>
      <c r="K36" s="195"/>
      <c r="L36" s="195"/>
      <c r="M36" s="195"/>
      <c r="N36" s="195"/>
      <c r="O36" s="195"/>
      <c r="P36" s="195"/>
      <c r="Q36" s="195"/>
      <c r="R36" s="195"/>
      <c r="S36" s="195"/>
    </row>
    <row r="37" spans="1:19" x14ac:dyDescent="0.35">
      <c r="B37" s="5"/>
      <c r="C37" s="5"/>
      <c r="D37" s="5"/>
      <c r="E37" s="8"/>
      <c r="F37" s="5"/>
      <c r="G37" s="8"/>
      <c r="H37" s="8"/>
      <c r="I37" s="8"/>
      <c r="J37" s="8"/>
      <c r="K37" s="8"/>
      <c r="L37" s="8"/>
      <c r="M37" s="8"/>
      <c r="N37" s="8"/>
      <c r="O37" s="8"/>
      <c r="P37" s="8"/>
      <c r="Q37" s="8"/>
      <c r="R37" s="8"/>
      <c r="S37" s="8"/>
    </row>
  </sheetData>
  <mergeCells count="41">
    <mergeCell ref="F8:F10"/>
    <mergeCell ref="G8:S8"/>
    <mergeCell ref="T5:AG5"/>
    <mergeCell ref="A1:S1"/>
    <mergeCell ref="A2:S2"/>
    <mergeCell ref="A3:S3"/>
    <mergeCell ref="A4:S4"/>
    <mergeCell ref="A5:S5"/>
    <mergeCell ref="B6:E6"/>
    <mergeCell ref="N6:S6"/>
    <mergeCell ref="B7:S7"/>
    <mergeCell ref="D16:D18"/>
    <mergeCell ref="A11:A13"/>
    <mergeCell ref="B11:C13"/>
    <mergeCell ref="D11:D13"/>
    <mergeCell ref="A8:A10"/>
    <mergeCell ref="B8:C10"/>
    <mergeCell ref="D8:D10"/>
    <mergeCell ref="A14:E15"/>
    <mergeCell ref="A16:A18"/>
    <mergeCell ref="B16:C18"/>
    <mergeCell ref="E8:E10"/>
    <mergeCell ref="A36:S36"/>
    <mergeCell ref="B27:E27"/>
    <mergeCell ref="A28:E28"/>
    <mergeCell ref="A29:A30"/>
    <mergeCell ref="B29:C30"/>
    <mergeCell ref="D29:E29"/>
    <mergeCell ref="D30:E30"/>
    <mergeCell ref="A31:E31"/>
    <mergeCell ref="A32:E32"/>
    <mergeCell ref="A19:E19"/>
    <mergeCell ref="A20:A22"/>
    <mergeCell ref="B20:C22"/>
    <mergeCell ref="D20:D22"/>
    <mergeCell ref="A34:S34"/>
    <mergeCell ref="B26:E26"/>
    <mergeCell ref="A23:E23"/>
    <mergeCell ref="A24:A25"/>
    <mergeCell ref="B24:C25"/>
    <mergeCell ref="D24:D25"/>
  </mergeCells>
  <pageMargins left="0.25" right="0.25" top="0.5" bottom="0.25" header="0.31496062992126" footer="0.31496062992126"/>
  <pageSetup paperSize="9"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8"/>
  <sheetViews>
    <sheetView topLeftCell="A4" zoomScale="70" zoomScaleNormal="70" workbookViewId="0">
      <selection activeCell="F12" sqref="F12"/>
    </sheetView>
  </sheetViews>
  <sheetFormatPr defaultColWidth="9.140625" defaultRowHeight="15" x14ac:dyDescent="0.25"/>
  <cols>
    <col min="1" max="1" width="9.140625" style="12"/>
    <col min="2" max="2" width="28.42578125" style="12" customWidth="1"/>
    <col min="3" max="3" width="6.42578125" style="12" customWidth="1"/>
    <col min="4" max="4" width="7.5703125" style="12" customWidth="1"/>
    <col min="5" max="5" width="6.28515625" style="12" customWidth="1"/>
    <col min="6" max="6" width="10.140625" style="12" customWidth="1"/>
    <col min="7" max="7" width="17.5703125" style="12" customWidth="1"/>
    <col min="8" max="9" width="10.7109375" style="12" customWidth="1"/>
    <col min="10" max="10" width="14.5703125" style="12" customWidth="1"/>
    <col min="11" max="11" width="10.28515625" style="12" customWidth="1"/>
    <col min="12" max="12" width="7.7109375" style="12" customWidth="1"/>
    <col min="13" max="13" width="8.28515625" style="12" customWidth="1"/>
    <col min="14" max="14" width="8.85546875" style="12" customWidth="1"/>
    <col min="15" max="15" width="10.28515625" style="12" customWidth="1"/>
    <col min="16" max="16" width="11.7109375" style="12" customWidth="1"/>
    <col min="17" max="16384" width="9.140625" style="12"/>
  </cols>
  <sheetData>
    <row r="1" spans="1:16" ht="24" x14ac:dyDescent="0.25">
      <c r="A1" s="214" t="s">
        <v>103</v>
      </c>
      <c r="B1" s="214"/>
      <c r="C1" s="214"/>
      <c r="D1" s="214"/>
      <c r="E1" s="214"/>
      <c r="F1" s="214"/>
      <c r="G1" s="214"/>
      <c r="H1" s="214"/>
      <c r="I1" s="214"/>
      <c r="J1" s="214"/>
      <c r="K1" s="214"/>
      <c r="L1" s="214"/>
      <c r="M1" s="214"/>
      <c r="N1" s="214"/>
      <c r="O1" s="214"/>
      <c r="P1" s="214"/>
    </row>
    <row r="2" spans="1:16" ht="24" x14ac:dyDescent="0.25">
      <c r="A2" s="214" t="s">
        <v>28</v>
      </c>
      <c r="B2" s="214"/>
      <c r="C2" s="214"/>
      <c r="D2" s="214"/>
      <c r="E2" s="214"/>
      <c r="F2" s="214"/>
      <c r="G2" s="214"/>
      <c r="H2" s="214"/>
      <c r="I2" s="214"/>
      <c r="J2" s="214"/>
      <c r="K2" s="214"/>
      <c r="L2" s="214"/>
      <c r="M2" s="214"/>
      <c r="N2" s="214"/>
      <c r="O2" s="214"/>
      <c r="P2" s="214"/>
    </row>
    <row r="3" spans="1:16" ht="24" x14ac:dyDescent="0.25">
      <c r="A3" s="214" t="s">
        <v>57</v>
      </c>
      <c r="B3" s="214"/>
      <c r="C3" s="214"/>
      <c r="D3" s="214"/>
      <c r="E3" s="214"/>
      <c r="F3" s="214"/>
      <c r="G3" s="214"/>
      <c r="H3" s="214"/>
      <c r="I3" s="214"/>
      <c r="J3" s="214"/>
      <c r="K3" s="214"/>
      <c r="L3" s="214"/>
      <c r="M3" s="214"/>
      <c r="N3" s="214"/>
      <c r="O3" s="214"/>
      <c r="P3" s="214"/>
    </row>
    <row r="4" spans="1:16" ht="28.5" x14ac:dyDescent="0.25">
      <c r="A4" s="215" t="s">
        <v>217</v>
      </c>
      <c r="B4" s="215"/>
      <c r="C4" s="215"/>
      <c r="D4" s="215"/>
      <c r="E4" s="215"/>
      <c r="F4" s="215"/>
      <c r="G4" s="215"/>
      <c r="H4" s="215"/>
      <c r="I4" s="215"/>
      <c r="J4" s="215"/>
      <c r="K4" s="215"/>
      <c r="L4" s="215"/>
      <c r="M4" s="215"/>
      <c r="N4" s="215"/>
      <c r="O4" s="215"/>
      <c r="P4" s="215"/>
    </row>
    <row r="5" spans="1:16" ht="24" x14ac:dyDescent="0.25">
      <c r="A5" s="214" t="s">
        <v>158</v>
      </c>
      <c r="B5" s="214"/>
      <c r="C5" s="214"/>
      <c r="D5" s="214"/>
      <c r="E5" s="214"/>
      <c r="F5" s="214"/>
      <c r="G5" s="214"/>
      <c r="H5" s="214"/>
      <c r="I5" s="214"/>
      <c r="J5" s="214"/>
      <c r="K5" s="214"/>
      <c r="L5" s="214"/>
      <c r="M5" s="214"/>
      <c r="N5" s="214"/>
      <c r="O5" s="214"/>
      <c r="P5" s="214"/>
    </row>
    <row r="6" spans="1:16" ht="24" x14ac:dyDescent="0.25">
      <c r="A6" s="212" t="s">
        <v>82</v>
      </c>
      <c r="B6" s="212"/>
      <c r="C6" s="212"/>
      <c r="D6" s="212"/>
      <c r="E6" s="212"/>
      <c r="F6" s="212"/>
      <c r="G6" s="212"/>
      <c r="H6" s="212"/>
      <c r="I6" s="212"/>
      <c r="J6" s="212"/>
      <c r="K6" s="212"/>
      <c r="L6" s="212"/>
      <c r="M6" s="212"/>
      <c r="N6" s="212"/>
      <c r="O6" s="212"/>
      <c r="P6" s="212"/>
    </row>
    <row r="7" spans="1:16" ht="12.75" customHeight="1" x14ac:dyDescent="0.25">
      <c r="A7" s="73"/>
      <c r="B7" s="73"/>
      <c r="C7" s="73"/>
      <c r="D7" s="73"/>
      <c r="E7" s="73"/>
      <c r="F7" s="73"/>
      <c r="G7" s="73"/>
      <c r="H7" s="73"/>
      <c r="I7" s="73"/>
      <c r="J7" s="73"/>
      <c r="K7" s="73"/>
      <c r="L7" s="73"/>
      <c r="M7" s="73"/>
      <c r="N7" s="73"/>
      <c r="O7" s="73"/>
      <c r="P7" s="73"/>
    </row>
    <row r="8" spans="1:16" ht="70.5" customHeight="1" x14ac:dyDescent="0.25">
      <c r="A8" s="216" t="s">
        <v>25</v>
      </c>
      <c r="B8" s="216" t="s">
        <v>30</v>
      </c>
      <c r="C8" s="216" t="s">
        <v>218</v>
      </c>
      <c r="D8" s="216"/>
      <c r="E8" s="216"/>
      <c r="F8" s="221" t="s">
        <v>219</v>
      </c>
      <c r="G8" s="221"/>
      <c r="H8" s="221"/>
      <c r="I8" s="225" t="s">
        <v>268</v>
      </c>
      <c r="J8" s="216" t="s">
        <v>223</v>
      </c>
      <c r="K8" s="216" t="s">
        <v>191</v>
      </c>
      <c r="L8" s="216"/>
      <c r="M8" s="216"/>
      <c r="N8" s="216"/>
      <c r="O8" s="216" t="s">
        <v>226</v>
      </c>
      <c r="P8" s="216" t="s">
        <v>227</v>
      </c>
    </row>
    <row r="9" spans="1:16" ht="70.5" customHeight="1" x14ac:dyDescent="0.25">
      <c r="A9" s="216"/>
      <c r="B9" s="216"/>
      <c r="C9" s="222" t="s">
        <v>131</v>
      </c>
      <c r="D9" s="224" t="s">
        <v>132</v>
      </c>
      <c r="E9" s="224" t="s">
        <v>254</v>
      </c>
      <c r="F9" s="224" t="s">
        <v>221</v>
      </c>
      <c r="G9" s="216" t="s">
        <v>222</v>
      </c>
      <c r="H9" s="216" t="s">
        <v>148</v>
      </c>
      <c r="I9" s="226"/>
      <c r="J9" s="216"/>
      <c r="K9" s="216" t="s">
        <v>224</v>
      </c>
      <c r="L9" s="216"/>
      <c r="M9" s="216" t="s">
        <v>225</v>
      </c>
      <c r="N9" s="216"/>
      <c r="O9" s="216"/>
      <c r="P9" s="216"/>
    </row>
    <row r="10" spans="1:16" ht="78" customHeight="1" x14ac:dyDescent="0.25">
      <c r="A10" s="216"/>
      <c r="B10" s="216"/>
      <c r="C10" s="223"/>
      <c r="D10" s="224"/>
      <c r="E10" s="224"/>
      <c r="F10" s="224"/>
      <c r="G10" s="216"/>
      <c r="H10" s="216"/>
      <c r="I10" s="227"/>
      <c r="J10" s="216"/>
      <c r="K10" s="74" t="s">
        <v>17</v>
      </c>
      <c r="L10" s="74" t="s">
        <v>18</v>
      </c>
      <c r="M10" s="74" t="s">
        <v>17</v>
      </c>
      <c r="N10" s="74" t="s">
        <v>18</v>
      </c>
      <c r="O10" s="216"/>
      <c r="P10" s="216"/>
    </row>
    <row r="11" spans="1:16" ht="51" customHeight="1" x14ac:dyDescent="0.25">
      <c r="A11" s="75">
        <v>1</v>
      </c>
      <c r="B11" s="74" t="s">
        <v>183</v>
      </c>
      <c r="C11" s="76"/>
      <c r="D11" s="76"/>
      <c r="E11" s="76"/>
      <c r="F11" s="76"/>
      <c r="G11" s="77"/>
      <c r="H11" s="78"/>
      <c r="I11" s="78"/>
      <c r="J11" s="78"/>
      <c r="K11" s="78"/>
      <c r="L11" s="78"/>
      <c r="M11" s="78"/>
      <c r="N11" s="78"/>
      <c r="O11" s="78"/>
      <c r="P11" s="78"/>
    </row>
    <row r="12" spans="1:16" ht="48.75" customHeight="1" x14ac:dyDescent="0.25">
      <c r="A12" s="75">
        <v>2</v>
      </c>
      <c r="B12" s="74" t="s">
        <v>184</v>
      </c>
      <c r="C12" s="76"/>
      <c r="D12" s="76"/>
      <c r="E12" s="76"/>
      <c r="F12" s="76"/>
      <c r="G12" s="77"/>
      <c r="H12" s="78"/>
      <c r="I12" s="78"/>
      <c r="J12" s="78"/>
      <c r="K12" s="78"/>
      <c r="L12" s="78"/>
      <c r="M12" s="78"/>
      <c r="N12" s="78"/>
      <c r="O12" s="78"/>
      <c r="P12" s="78"/>
    </row>
    <row r="13" spans="1:16" ht="35.25" customHeight="1" x14ac:dyDescent="0.25">
      <c r="A13" s="220" t="s">
        <v>20</v>
      </c>
      <c r="B13" s="220"/>
      <c r="C13" s="74"/>
      <c r="D13" s="74"/>
      <c r="E13" s="74"/>
      <c r="F13" s="74"/>
      <c r="G13" s="79"/>
      <c r="H13" s="78"/>
      <c r="I13" s="78"/>
      <c r="J13" s="78"/>
      <c r="K13" s="78"/>
      <c r="L13" s="78"/>
      <c r="M13" s="78"/>
      <c r="N13" s="78"/>
      <c r="O13" s="78"/>
      <c r="P13" s="78"/>
    </row>
    <row r="14" spans="1:16" ht="36.75" customHeight="1" x14ac:dyDescent="0.25">
      <c r="A14" s="80"/>
      <c r="B14" s="80"/>
      <c r="C14" s="81"/>
      <c r="D14" s="81"/>
      <c r="E14" s="81"/>
      <c r="F14" s="81"/>
      <c r="G14" s="82"/>
      <c r="H14" s="82"/>
      <c r="I14" s="82"/>
      <c r="J14" s="82"/>
      <c r="K14" s="82"/>
      <c r="L14" s="82"/>
      <c r="M14" s="82"/>
      <c r="N14" s="82"/>
      <c r="O14" s="82"/>
      <c r="P14" s="82"/>
    </row>
    <row r="15" spans="1:16" ht="24" x14ac:dyDescent="0.6">
      <c r="A15" s="213" t="s">
        <v>81</v>
      </c>
      <c r="B15" s="213"/>
      <c r="C15" s="213"/>
      <c r="D15" s="213"/>
      <c r="E15" s="213"/>
      <c r="F15" s="213"/>
      <c r="G15" s="213"/>
      <c r="H15" s="213"/>
      <c r="I15" s="213"/>
      <c r="J15" s="213"/>
      <c r="K15" s="213"/>
      <c r="L15" s="213"/>
      <c r="M15" s="213"/>
      <c r="N15" s="213"/>
      <c r="O15" s="213"/>
      <c r="P15" s="213"/>
    </row>
    <row r="16" spans="1:16" ht="24" x14ac:dyDescent="0.25">
      <c r="A16" s="219" t="s">
        <v>160</v>
      </c>
      <c r="B16" s="219"/>
      <c r="C16" s="219"/>
      <c r="D16" s="219"/>
      <c r="E16" s="219"/>
      <c r="F16" s="219"/>
      <c r="G16" s="219"/>
      <c r="H16" s="70"/>
      <c r="I16" s="70"/>
      <c r="J16" s="70"/>
      <c r="K16" s="70"/>
      <c r="L16" s="70"/>
      <c r="M16" s="70"/>
      <c r="N16" s="70"/>
      <c r="O16" s="70"/>
      <c r="P16" s="70"/>
    </row>
    <row r="17" spans="1:16" ht="114.75" customHeight="1" x14ac:dyDescent="0.25">
      <c r="A17" s="217" t="s">
        <v>228</v>
      </c>
      <c r="B17" s="217"/>
      <c r="C17" s="218"/>
      <c r="D17" s="218"/>
      <c r="E17" s="218"/>
      <c r="F17" s="218"/>
      <c r="G17" s="218"/>
      <c r="H17" s="218"/>
      <c r="I17" s="218"/>
      <c r="J17" s="218"/>
      <c r="K17" s="218"/>
      <c r="L17" s="218"/>
      <c r="M17" s="218"/>
      <c r="N17" s="218"/>
      <c r="O17" s="218"/>
      <c r="P17" s="218"/>
    </row>
    <row r="18" spans="1:16" x14ac:dyDescent="0.25">
      <c r="A18" s="83"/>
    </row>
  </sheetData>
  <mergeCells count="27">
    <mergeCell ref="A17:P17"/>
    <mergeCell ref="A16:G16"/>
    <mergeCell ref="A13:B13"/>
    <mergeCell ref="A8:A10"/>
    <mergeCell ref="B8:B10"/>
    <mergeCell ref="F8:H8"/>
    <mergeCell ref="J8:J10"/>
    <mergeCell ref="K9:L9"/>
    <mergeCell ref="C9:C10"/>
    <mergeCell ref="D9:D10"/>
    <mergeCell ref="E9:E10"/>
    <mergeCell ref="F9:F10"/>
    <mergeCell ref="G9:G10"/>
    <mergeCell ref="H9:H10"/>
    <mergeCell ref="M9:N9"/>
    <mergeCell ref="I8:I10"/>
    <mergeCell ref="A6:P6"/>
    <mergeCell ref="A15:P15"/>
    <mergeCell ref="A1:P1"/>
    <mergeCell ref="A2:P2"/>
    <mergeCell ref="A3:P3"/>
    <mergeCell ref="A4:P4"/>
    <mergeCell ref="A5:P5"/>
    <mergeCell ref="P8:P10"/>
    <mergeCell ref="K8:N8"/>
    <mergeCell ref="O8:O10"/>
    <mergeCell ref="C8:E8"/>
  </mergeCells>
  <pageMargins left="1.1023622047244099" right="0.70866141732283505" top="0.74803149606299202" bottom="0.74803149606299202" header="0.31496062992126" footer="0.31496062992126"/>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9"/>
  <sheetViews>
    <sheetView zoomScale="70" zoomScaleNormal="70" workbookViewId="0">
      <selection activeCell="D10" sqref="D10"/>
    </sheetView>
  </sheetViews>
  <sheetFormatPr defaultColWidth="9.140625" defaultRowHeight="15" x14ac:dyDescent="0.25"/>
  <cols>
    <col min="1" max="1" width="30.28515625" style="12" customWidth="1"/>
    <col min="2" max="3" width="15.7109375" style="72" customWidth="1"/>
    <col min="4" max="16" width="7.7109375" style="12" customWidth="1"/>
    <col min="17" max="16384" width="9.140625" style="12"/>
  </cols>
  <sheetData>
    <row r="1" spans="1:16" ht="24" x14ac:dyDescent="0.25">
      <c r="A1" s="214" t="s">
        <v>162</v>
      </c>
      <c r="B1" s="214"/>
      <c r="C1" s="214"/>
      <c r="D1" s="214"/>
      <c r="E1" s="214"/>
      <c r="F1" s="214"/>
      <c r="G1" s="214"/>
      <c r="H1" s="214"/>
      <c r="I1" s="214"/>
      <c r="J1" s="214"/>
      <c r="K1" s="214"/>
      <c r="L1" s="214"/>
      <c r="M1" s="214"/>
      <c r="N1" s="214"/>
      <c r="O1" s="214"/>
      <c r="P1" s="214"/>
    </row>
    <row r="2" spans="1:16" ht="24" x14ac:dyDescent="0.25">
      <c r="A2" s="214" t="s">
        <v>28</v>
      </c>
      <c r="B2" s="214"/>
      <c r="C2" s="214"/>
      <c r="D2" s="214"/>
      <c r="E2" s="214"/>
      <c r="F2" s="214"/>
      <c r="G2" s="214"/>
      <c r="H2" s="214"/>
      <c r="I2" s="214"/>
      <c r="J2" s="214"/>
      <c r="K2" s="214"/>
      <c r="L2" s="214"/>
      <c r="M2" s="214"/>
      <c r="N2" s="214"/>
      <c r="O2" s="214"/>
      <c r="P2" s="214"/>
    </row>
    <row r="3" spans="1:16" ht="24" x14ac:dyDescent="0.25">
      <c r="A3" s="214" t="s">
        <v>61</v>
      </c>
      <c r="B3" s="214"/>
      <c r="C3" s="214"/>
      <c r="D3" s="214"/>
      <c r="E3" s="214"/>
      <c r="F3" s="214"/>
      <c r="G3" s="214"/>
      <c r="H3" s="214"/>
      <c r="I3" s="214"/>
      <c r="J3" s="214"/>
      <c r="K3" s="214"/>
      <c r="L3" s="214"/>
      <c r="M3" s="214"/>
      <c r="N3" s="214"/>
      <c r="O3" s="214"/>
      <c r="P3" s="214"/>
    </row>
    <row r="4" spans="1:16" ht="24" x14ac:dyDescent="0.25">
      <c r="A4" s="228" t="s">
        <v>144</v>
      </c>
      <c r="B4" s="228"/>
      <c r="C4" s="228"/>
      <c r="D4" s="228"/>
      <c r="E4" s="228"/>
      <c r="F4" s="228"/>
      <c r="G4" s="228"/>
      <c r="H4" s="228"/>
      <c r="I4" s="228"/>
      <c r="J4" s="228"/>
      <c r="K4" s="228"/>
      <c r="L4" s="228"/>
      <c r="M4" s="228"/>
      <c r="N4" s="228"/>
      <c r="O4" s="228"/>
      <c r="P4" s="228"/>
    </row>
    <row r="5" spans="1:16" ht="24" x14ac:dyDescent="0.25">
      <c r="A5" s="230" t="s">
        <v>29</v>
      </c>
      <c r="B5" s="230"/>
      <c r="C5" s="230"/>
      <c r="D5" s="230"/>
      <c r="E5" s="230"/>
      <c r="F5" s="230"/>
      <c r="G5" s="230"/>
      <c r="H5" s="230"/>
      <c r="I5" s="230"/>
      <c r="J5" s="230"/>
      <c r="K5" s="230"/>
      <c r="L5" s="230"/>
      <c r="M5" s="230"/>
      <c r="N5" s="230"/>
      <c r="O5" s="230"/>
      <c r="P5" s="230"/>
    </row>
    <row r="6" spans="1:16" ht="24" x14ac:dyDescent="0.25">
      <c r="A6" s="230" t="s">
        <v>31</v>
      </c>
      <c r="B6" s="230"/>
      <c r="C6" s="230"/>
      <c r="D6" s="230"/>
      <c r="E6" s="230"/>
      <c r="F6" s="230"/>
      <c r="G6" s="230"/>
      <c r="H6" s="230"/>
      <c r="I6" s="230"/>
      <c r="J6" s="230"/>
      <c r="K6" s="230"/>
      <c r="L6" s="230"/>
      <c r="M6" s="230"/>
      <c r="N6" s="230"/>
      <c r="O6" s="230"/>
      <c r="P6" s="230"/>
    </row>
    <row r="7" spans="1:16" ht="23.25" customHeight="1" x14ac:dyDescent="0.25">
      <c r="A7" s="233" t="s">
        <v>1</v>
      </c>
      <c r="B7" s="233" t="s">
        <v>185</v>
      </c>
      <c r="C7" s="68" t="s">
        <v>26</v>
      </c>
      <c r="D7" s="100" t="s">
        <v>5</v>
      </c>
      <c r="E7" s="100" t="s">
        <v>6</v>
      </c>
      <c r="F7" s="100" t="s">
        <v>7</v>
      </c>
      <c r="G7" s="100" t="s">
        <v>8</v>
      </c>
      <c r="H7" s="100" t="s">
        <v>9</v>
      </c>
      <c r="I7" s="100" t="s">
        <v>10</v>
      </c>
      <c r="J7" s="100" t="s">
        <v>11</v>
      </c>
      <c r="K7" s="100" t="s">
        <v>12</v>
      </c>
      <c r="L7" s="100" t="s">
        <v>13</v>
      </c>
      <c r="M7" s="100" t="s">
        <v>14</v>
      </c>
      <c r="N7" s="100" t="s">
        <v>15</v>
      </c>
      <c r="O7" s="100" t="s">
        <v>16</v>
      </c>
      <c r="P7" s="100" t="s">
        <v>2</v>
      </c>
    </row>
    <row r="8" spans="1:16" ht="32.25" customHeight="1" x14ac:dyDescent="0.25">
      <c r="A8" s="233"/>
      <c r="B8" s="233"/>
      <c r="C8" s="68" t="s">
        <v>229</v>
      </c>
      <c r="D8" s="69"/>
      <c r="E8" s="69"/>
      <c r="F8" s="69"/>
      <c r="G8" s="69"/>
      <c r="H8" s="69"/>
      <c r="I8" s="69"/>
      <c r="J8" s="69"/>
      <c r="K8" s="69"/>
      <c r="L8" s="69"/>
      <c r="M8" s="69"/>
      <c r="N8" s="69"/>
      <c r="O8" s="69"/>
      <c r="P8" s="69"/>
    </row>
    <row r="9" spans="1:16" ht="23.25" x14ac:dyDescent="0.25">
      <c r="A9" s="234" t="s">
        <v>183</v>
      </c>
      <c r="B9" s="68" t="s">
        <v>181</v>
      </c>
      <c r="C9" s="68" t="s">
        <v>17</v>
      </c>
      <c r="D9" s="101"/>
      <c r="E9" s="69"/>
      <c r="F9" s="69"/>
      <c r="G9" s="69"/>
      <c r="H9" s="69"/>
      <c r="I9" s="69"/>
      <c r="J9" s="69"/>
      <c r="K9" s="69"/>
      <c r="L9" s="69"/>
      <c r="M9" s="69"/>
      <c r="N9" s="69"/>
      <c r="O9" s="69"/>
      <c r="P9" s="69"/>
    </row>
    <row r="10" spans="1:16" ht="23.25" customHeight="1" x14ac:dyDescent="0.25">
      <c r="A10" s="234"/>
      <c r="B10" s="68" t="s">
        <v>182</v>
      </c>
      <c r="C10" s="68" t="s">
        <v>17</v>
      </c>
      <c r="D10" s="69"/>
      <c r="E10" s="69"/>
      <c r="F10" s="69"/>
      <c r="G10" s="69"/>
      <c r="H10" s="69"/>
      <c r="I10" s="69"/>
      <c r="J10" s="69"/>
      <c r="K10" s="69"/>
      <c r="L10" s="69"/>
      <c r="M10" s="69"/>
      <c r="N10" s="69"/>
      <c r="O10" s="69"/>
      <c r="P10" s="69"/>
    </row>
    <row r="11" spans="1:16" ht="23.25" x14ac:dyDescent="0.25">
      <c r="A11" s="234" t="s">
        <v>184</v>
      </c>
      <c r="B11" s="68" t="s">
        <v>181</v>
      </c>
      <c r="C11" s="68" t="s">
        <v>17</v>
      </c>
      <c r="D11" s="101"/>
      <c r="E11" s="69"/>
      <c r="F11" s="69"/>
      <c r="G11" s="69"/>
      <c r="H11" s="69"/>
      <c r="I11" s="69"/>
      <c r="J11" s="69"/>
      <c r="K11" s="69"/>
      <c r="L11" s="69"/>
      <c r="M11" s="69"/>
      <c r="N11" s="69"/>
      <c r="O11" s="69"/>
      <c r="P11" s="69"/>
    </row>
    <row r="12" spans="1:16" ht="23.25" customHeight="1" x14ac:dyDescent="0.25">
      <c r="A12" s="234"/>
      <c r="B12" s="68" t="s">
        <v>182</v>
      </c>
      <c r="C12" s="68" t="s">
        <v>17</v>
      </c>
      <c r="D12" s="69"/>
      <c r="E12" s="69"/>
      <c r="F12" s="69"/>
      <c r="G12" s="69"/>
      <c r="H12" s="69"/>
      <c r="I12" s="69"/>
      <c r="J12" s="69"/>
      <c r="K12" s="69"/>
      <c r="L12" s="69"/>
      <c r="M12" s="69"/>
      <c r="N12" s="69"/>
      <c r="O12" s="69"/>
      <c r="P12" s="69"/>
    </row>
    <row r="13" spans="1:16" ht="23.25" x14ac:dyDescent="0.25">
      <c r="A13" s="234" t="s">
        <v>20</v>
      </c>
      <c r="B13" s="68" t="s">
        <v>181</v>
      </c>
      <c r="C13" s="68" t="s">
        <v>17</v>
      </c>
      <c r="D13" s="101"/>
      <c r="E13" s="69"/>
      <c r="F13" s="69"/>
      <c r="G13" s="69"/>
      <c r="H13" s="69"/>
      <c r="I13" s="69"/>
      <c r="J13" s="69"/>
      <c r="K13" s="69"/>
      <c r="L13" s="69"/>
      <c r="M13" s="69"/>
      <c r="N13" s="69"/>
      <c r="O13" s="69"/>
      <c r="P13" s="69"/>
    </row>
    <row r="14" spans="1:16" ht="23.25" customHeight="1" x14ac:dyDescent="0.25">
      <c r="A14" s="234"/>
      <c r="B14" s="68" t="s">
        <v>182</v>
      </c>
      <c r="C14" s="68" t="s">
        <v>17</v>
      </c>
      <c r="D14" s="69"/>
      <c r="E14" s="69"/>
      <c r="F14" s="69"/>
      <c r="G14" s="69"/>
      <c r="H14" s="69"/>
      <c r="I14" s="69"/>
      <c r="J14" s="69"/>
      <c r="K14" s="69"/>
      <c r="L14" s="69"/>
      <c r="M14" s="69"/>
      <c r="N14" s="69"/>
      <c r="O14" s="69"/>
      <c r="P14" s="69"/>
    </row>
    <row r="15" spans="1:16" ht="21" customHeight="1" x14ac:dyDescent="0.25">
      <c r="A15" s="70"/>
      <c r="B15" s="71"/>
      <c r="C15" s="71"/>
      <c r="D15" s="70"/>
      <c r="E15" s="70"/>
      <c r="F15" s="70"/>
      <c r="G15" s="70"/>
      <c r="H15" s="70"/>
      <c r="I15" s="70"/>
      <c r="J15" s="70"/>
      <c r="K15" s="70"/>
      <c r="L15" s="70"/>
      <c r="M15" s="70"/>
      <c r="N15" s="70"/>
      <c r="O15" s="70"/>
      <c r="P15" s="70"/>
    </row>
    <row r="16" spans="1:16" ht="24" x14ac:dyDescent="0.6">
      <c r="A16" s="231" t="s">
        <v>4</v>
      </c>
      <c r="B16" s="231"/>
      <c r="C16" s="231"/>
      <c r="D16" s="231"/>
      <c r="E16" s="231"/>
      <c r="F16" s="231"/>
      <c r="G16" s="231"/>
      <c r="H16" s="231"/>
      <c r="I16" s="231"/>
      <c r="J16" s="231"/>
      <c r="K16" s="231"/>
      <c r="L16" s="231"/>
      <c r="M16" s="231"/>
      <c r="N16" s="231"/>
      <c r="O16" s="231"/>
      <c r="P16" s="231"/>
    </row>
    <row r="17" spans="1:16" ht="24" x14ac:dyDescent="0.25">
      <c r="A17" s="219" t="s">
        <v>166</v>
      </c>
      <c r="B17" s="219"/>
      <c r="C17" s="219"/>
      <c r="D17" s="219"/>
      <c r="E17" s="219"/>
      <c r="F17" s="219"/>
      <c r="G17" s="70"/>
      <c r="H17" s="70"/>
      <c r="I17" s="70"/>
      <c r="J17" s="70"/>
      <c r="K17" s="70"/>
      <c r="L17" s="70"/>
      <c r="M17" s="70"/>
      <c r="N17" s="70"/>
      <c r="O17" s="70"/>
      <c r="P17" s="70"/>
    </row>
    <row r="18" spans="1:16" ht="24.75" customHeight="1" x14ac:dyDescent="0.25">
      <c r="A18" s="232" t="s">
        <v>230</v>
      </c>
      <c r="B18" s="232"/>
      <c r="C18" s="232"/>
      <c r="D18" s="232"/>
      <c r="E18" s="232"/>
      <c r="F18" s="232"/>
      <c r="G18" s="232"/>
      <c r="H18" s="232"/>
      <c r="I18" s="232"/>
      <c r="J18" s="232"/>
      <c r="K18" s="232"/>
      <c r="L18" s="232"/>
      <c r="M18" s="232"/>
      <c r="N18" s="232"/>
      <c r="O18" s="232"/>
      <c r="P18" s="232"/>
    </row>
    <row r="19" spans="1:16" ht="24" customHeight="1" x14ac:dyDescent="0.25">
      <c r="A19" s="229" t="s">
        <v>231</v>
      </c>
      <c r="B19" s="229"/>
      <c r="C19" s="229"/>
      <c r="D19" s="229"/>
      <c r="E19" s="229"/>
      <c r="F19" s="229"/>
      <c r="G19" s="229"/>
      <c r="H19" s="229"/>
      <c r="I19" s="229"/>
      <c r="J19" s="229"/>
      <c r="K19" s="229"/>
      <c r="L19" s="229"/>
      <c r="M19" s="229"/>
      <c r="N19" s="229"/>
      <c r="O19" s="229"/>
      <c r="P19" s="229"/>
    </row>
  </sheetData>
  <mergeCells count="15">
    <mergeCell ref="A1:P1"/>
    <mergeCell ref="A2:P2"/>
    <mergeCell ref="A3:P3"/>
    <mergeCell ref="A4:P4"/>
    <mergeCell ref="A19:P19"/>
    <mergeCell ref="A5:P5"/>
    <mergeCell ref="A6:P6"/>
    <mergeCell ref="A16:P16"/>
    <mergeCell ref="A17:F17"/>
    <mergeCell ref="A18:P18"/>
    <mergeCell ref="A7:A8"/>
    <mergeCell ref="A9:A10"/>
    <mergeCell ref="A13:A14"/>
    <mergeCell ref="B7:B8"/>
    <mergeCell ref="A11:A12"/>
  </mergeCells>
  <pageMargins left="1.25984251968504" right="0.70866141732283505" top="0.74803149606299202" bottom="0.74803149606299202" header="0.31496062992126" footer="0.31496062992126"/>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7"/>
  <sheetViews>
    <sheetView topLeftCell="A3" zoomScale="70" zoomScaleNormal="70" workbookViewId="0">
      <selection activeCell="K10" sqref="K10"/>
    </sheetView>
  </sheetViews>
  <sheetFormatPr defaultColWidth="9.140625" defaultRowHeight="23.25" x14ac:dyDescent="0.6"/>
  <cols>
    <col min="1" max="1" width="6.140625" style="1" customWidth="1"/>
    <col min="2" max="2" width="28.7109375" style="1" customWidth="1"/>
    <col min="3" max="3" width="8" style="1" customWidth="1"/>
    <col min="4" max="4" width="7.85546875" style="1" customWidth="1"/>
    <col min="5" max="5" width="6.85546875" style="1" customWidth="1"/>
    <col min="6" max="6" width="8.5703125" style="1" customWidth="1"/>
    <col min="7" max="7" width="10.28515625" style="1" customWidth="1"/>
    <col min="8" max="8" width="10.85546875" style="1" customWidth="1"/>
    <col min="9" max="9" width="17" style="1" customWidth="1"/>
    <col min="10" max="10" width="14.7109375" style="1" customWidth="1"/>
    <col min="11" max="11" width="12.7109375" style="1" customWidth="1"/>
    <col min="12" max="12" width="27.5703125" style="1" customWidth="1"/>
    <col min="13" max="13" width="22.7109375" style="1" customWidth="1"/>
    <col min="14" max="14" width="12" style="1" customWidth="1"/>
    <col min="15" max="16384" width="9.140625" style="1"/>
  </cols>
  <sheetData>
    <row r="1" spans="1:31" ht="24" x14ac:dyDescent="0.6">
      <c r="A1" s="141" t="s">
        <v>163</v>
      </c>
      <c r="B1" s="141"/>
      <c r="C1" s="141"/>
      <c r="D1" s="141"/>
      <c r="E1" s="141"/>
      <c r="F1" s="141"/>
      <c r="G1" s="141"/>
      <c r="H1" s="141"/>
      <c r="I1" s="141"/>
      <c r="J1" s="141"/>
      <c r="K1" s="141"/>
      <c r="L1" s="141"/>
      <c r="M1" s="141"/>
      <c r="N1" s="141"/>
    </row>
    <row r="2" spans="1:31" x14ac:dyDescent="0.6">
      <c r="A2" s="238" t="s">
        <v>28</v>
      </c>
      <c r="B2" s="238"/>
      <c r="C2" s="238"/>
      <c r="D2" s="238"/>
      <c r="E2" s="238"/>
      <c r="F2" s="238"/>
      <c r="G2" s="238"/>
      <c r="H2" s="238"/>
      <c r="I2" s="238"/>
      <c r="J2" s="238"/>
      <c r="K2" s="238"/>
      <c r="L2" s="238"/>
      <c r="M2" s="238"/>
      <c r="N2" s="238"/>
    </row>
    <row r="3" spans="1:31" x14ac:dyDescent="0.6">
      <c r="A3" s="238" t="s">
        <v>57</v>
      </c>
      <c r="B3" s="238"/>
      <c r="C3" s="238"/>
      <c r="D3" s="238"/>
      <c r="E3" s="238"/>
      <c r="F3" s="238"/>
      <c r="G3" s="238"/>
      <c r="H3" s="238"/>
      <c r="I3" s="238"/>
      <c r="J3" s="238"/>
      <c r="K3" s="238"/>
      <c r="L3" s="238"/>
      <c r="M3" s="238"/>
      <c r="N3" s="238"/>
    </row>
    <row r="4" spans="1:31" ht="24" x14ac:dyDescent="0.6">
      <c r="A4" s="141" t="s">
        <v>232</v>
      </c>
      <c r="B4" s="141"/>
      <c r="C4" s="141"/>
      <c r="D4" s="141"/>
      <c r="E4" s="141"/>
      <c r="F4" s="141"/>
      <c r="G4" s="141"/>
      <c r="H4" s="141"/>
      <c r="I4" s="141"/>
      <c r="J4" s="141"/>
      <c r="K4" s="141"/>
      <c r="L4" s="141"/>
      <c r="M4" s="141"/>
      <c r="N4" s="141"/>
    </row>
    <row r="5" spans="1:31" ht="28.5" x14ac:dyDescent="0.7">
      <c r="A5" s="239" t="s">
        <v>158</v>
      </c>
      <c r="B5" s="239"/>
      <c r="C5" s="239"/>
      <c r="D5" s="239"/>
      <c r="E5" s="239"/>
      <c r="F5" s="239"/>
      <c r="G5" s="239"/>
      <c r="H5" s="239"/>
      <c r="I5" s="239"/>
      <c r="J5" s="239"/>
      <c r="K5" s="239"/>
      <c r="L5" s="239"/>
      <c r="M5" s="239"/>
      <c r="N5" s="239"/>
    </row>
    <row r="6" spans="1:31" x14ac:dyDescent="0.6">
      <c r="A6" s="30"/>
      <c r="B6" s="30"/>
      <c r="C6" s="30"/>
      <c r="D6" s="30"/>
      <c r="E6" s="30"/>
      <c r="F6" s="30"/>
      <c r="G6" s="30"/>
      <c r="H6" s="30"/>
      <c r="I6" s="30"/>
      <c r="J6" s="30"/>
      <c r="K6" s="30"/>
      <c r="L6" s="30"/>
      <c r="M6" s="30"/>
      <c r="N6" s="30"/>
    </row>
    <row r="7" spans="1:31" x14ac:dyDescent="0.6">
      <c r="A7" s="1" t="s">
        <v>82</v>
      </c>
    </row>
    <row r="8" spans="1:31" s="11" customFormat="1" ht="39" customHeight="1" x14ac:dyDescent="0.25">
      <c r="A8" s="240" t="s">
        <v>84</v>
      </c>
      <c r="B8" s="241" t="s">
        <v>83</v>
      </c>
      <c r="C8" s="237" t="s">
        <v>233</v>
      </c>
      <c r="D8" s="237"/>
      <c r="E8" s="237"/>
      <c r="F8" s="241" t="s">
        <v>148</v>
      </c>
      <c r="G8" s="241"/>
      <c r="H8" s="241"/>
      <c r="I8" s="237" t="s">
        <v>255</v>
      </c>
      <c r="J8" s="237" t="s">
        <v>266</v>
      </c>
      <c r="K8" s="237" t="s">
        <v>100</v>
      </c>
      <c r="L8" s="237" t="s">
        <v>95</v>
      </c>
      <c r="M8" s="237"/>
      <c r="N8" s="237"/>
    </row>
    <row r="9" spans="1:31" s="11" customFormat="1" ht="148.5" customHeight="1" x14ac:dyDescent="0.25">
      <c r="A9" s="240"/>
      <c r="B9" s="241"/>
      <c r="C9" s="51" t="s">
        <v>131</v>
      </c>
      <c r="D9" s="51" t="s">
        <v>132</v>
      </c>
      <c r="E9" s="51" t="s">
        <v>267</v>
      </c>
      <c r="F9" s="112" t="s">
        <v>234</v>
      </c>
      <c r="G9" s="112" t="s">
        <v>235</v>
      </c>
      <c r="H9" s="114" t="s">
        <v>236</v>
      </c>
      <c r="I9" s="237"/>
      <c r="J9" s="237"/>
      <c r="K9" s="237"/>
      <c r="L9" s="63" t="s">
        <v>239</v>
      </c>
      <c r="M9" s="63" t="s">
        <v>133</v>
      </c>
      <c r="N9" s="63" t="s">
        <v>220</v>
      </c>
    </row>
    <row r="10" spans="1:31" s="11" customFormat="1" ht="35.25" customHeight="1" x14ac:dyDescent="0.25">
      <c r="A10" s="43">
        <v>1</v>
      </c>
      <c r="B10" s="44" t="s">
        <v>63</v>
      </c>
      <c r="C10" s="45"/>
      <c r="D10" s="45"/>
      <c r="E10" s="45"/>
      <c r="F10" s="45"/>
      <c r="G10" s="45"/>
      <c r="H10" s="115"/>
      <c r="I10" s="46"/>
      <c r="J10" s="45"/>
      <c r="K10" s="45"/>
      <c r="L10" s="46"/>
      <c r="M10" s="46"/>
      <c r="N10" s="46"/>
    </row>
    <row r="11" spans="1:31" s="11" customFormat="1" ht="37.5" customHeight="1" x14ac:dyDescent="0.25">
      <c r="A11" s="43">
        <v>2</v>
      </c>
      <c r="B11" s="44" t="s">
        <v>64</v>
      </c>
      <c r="C11" s="45"/>
      <c r="D11" s="45"/>
      <c r="E11" s="45"/>
      <c r="F11" s="45"/>
      <c r="G11" s="45"/>
      <c r="H11" s="115"/>
      <c r="I11" s="46"/>
      <c r="J11" s="45"/>
      <c r="K11" s="45"/>
      <c r="L11" s="46"/>
      <c r="M11" s="46"/>
      <c r="N11" s="46"/>
    </row>
    <row r="12" spans="1:31" s="11" customFormat="1" ht="44.25" customHeight="1" x14ac:dyDescent="0.25">
      <c r="A12" s="43">
        <v>3</v>
      </c>
      <c r="B12" s="44" t="s">
        <v>55</v>
      </c>
      <c r="C12" s="45"/>
      <c r="D12" s="45"/>
      <c r="E12" s="45"/>
      <c r="F12" s="45"/>
      <c r="G12" s="45"/>
      <c r="H12" s="115"/>
      <c r="I12" s="46"/>
      <c r="J12" s="45"/>
      <c r="K12" s="45"/>
      <c r="L12" s="46"/>
      <c r="M12" s="46"/>
      <c r="N12" s="46"/>
    </row>
    <row r="13" spans="1:31" s="11" customFormat="1" ht="44.25" customHeight="1" x14ac:dyDescent="0.25">
      <c r="A13" s="43">
        <v>4</v>
      </c>
      <c r="B13" s="61" t="s">
        <v>145</v>
      </c>
      <c r="C13" s="45"/>
      <c r="D13" s="45"/>
      <c r="E13" s="45"/>
      <c r="F13" s="45"/>
      <c r="G13" s="45"/>
      <c r="H13" s="115"/>
      <c r="I13" s="46"/>
      <c r="J13" s="45"/>
      <c r="K13" s="45"/>
      <c r="L13" s="46"/>
      <c r="M13" s="46"/>
      <c r="N13" s="46"/>
    </row>
    <row r="14" spans="1:31" s="11" customFormat="1" ht="18" customHeight="1" x14ac:dyDescent="0.25">
      <c r="A14" s="84"/>
      <c r="B14" s="85"/>
      <c r="I14" s="86"/>
      <c r="L14" s="86"/>
      <c r="M14" s="86"/>
      <c r="N14" s="86"/>
    </row>
    <row r="15" spans="1:31" s="47" customFormat="1" ht="35.25" customHeight="1" x14ac:dyDescent="0.25">
      <c r="B15" s="47" t="s">
        <v>86</v>
      </c>
    </row>
    <row r="16" spans="1:31" s="20" customFormat="1" ht="48" customHeight="1" x14ac:dyDescent="0.7">
      <c r="A16" s="48">
        <v>1</v>
      </c>
      <c r="B16" s="236" t="s">
        <v>237</v>
      </c>
      <c r="C16" s="236"/>
      <c r="D16" s="236"/>
      <c r="E16" s="236"/>
      <c r="F16" s="236"/>
      <c r="G16" s="236"/>
      <c r="H16" s="236"/>
      <c r="I16" s="236"/>
      <c r="J16" s="236"/>
      <c r="K16" s="236"/>
      <c r="L16" s="236"/>
      <c r="M16" s="236"/>
      <c r="N16" s="236"/>
      <c r="O16" s="49"/>
      <c r="P16" s="49"/>
      <c r="Q16" s="49"/>
      <c r="R16" s="49"/>
      <c r="S16" s="49"/>
      <c r="T16" s="49"/>
      <c r="U16" s="49"/>
      <c r="V16" s="49"/>
      <c r="W16" s="49"/>
      <c r="X16" s="49"/>
      <c r="Y16" s="49"/>
      <c r="Z16" s="49"/>
      <c r="AA16" s="49"/>
      <c r="AB16" s="49"/>
      <c r="AC16" s="49"/>
      <c r="AD16" s="49"/>
      <c r="AE16" s="49"/>
    </row>
    <row r="17" spans="1:31" s="20" customFormat="1" ht="28.5" x14ac:dyDescent="0.7">
      <c r="A17" s="48">
        <v>2</v>
      </c>
      <c r="B17" s="235" t="s">
        <v>238</v>
      </c>
      <c r="C17" s="235"/>
      <c r="D17" s="235"/>
      <c r="E17" s="235"/>
      <c r="F17" s="235"/>
      <c r="G17" s="235"/>
      <c r="H17" s="235"/>
      <c r="I17" s="235"/>
      <c r="J17" s="235"/>
      <c r="K17" s="235"/>
      <c r="L17" s="235"/>
      <c r="M17" s="235"/>
      <c r="N17" s="235"/>
      <c r="O17" s="50"/>
      <c r="P17" s="50"/>
      <c r="Q17" s="50"/>
      <c r="R17" s="50"/>
      <c r="S17" s="50"/>
      <c r="T17" s="50"/>
      <c r="U17" s="50"/>
      <c r="V17" s="50"/>
      <c r="W17" s="50"/>
      <c r="X17" s="50"/>
      <c r="Y17" s="50"/>
      <c r="Z17" s="50"/>
      <c r="AA17" s="50"/>
      <c r="AB17" s="50"/>
      <c r="AC17" s="50"/>
      <c r="AD17" s="50"/>
      <c r="AE17" s="50"/>
    </row>
  </sheetData>
  <mergeCells count="15">
    <mergeCell ref="B17:N17"/>
    <mergeCell ref="B16:N16"/>
    <mergeCell ref="I8:I9"/>
    <mergeCell ref="J8:J9"/>
    <mergeCell ref="A1:N1"/>
    <mergeCell ref="A2:N2"/>
    <mergeCell ref="A3:N3"/>
    <mergeCell ref="A4:N4"/>
    <mergeCell ref="A5:N5"/>
    <mergeCell ref="A8:A9"/>
    <mergeCell ref="B8:B9"/>
    <mergeCell ref="L8:N8"/>
    <mergeCell ref="C8:E8"/>
    <mergeCell ref="F8:H8"/>
    <mergeCell ref="K8:K9"/>
  </mergeCells>
  <pageMargins left="0.7" right="0.2" top="0.75" bottom="0.5" header="0.3" footer="0.3"/>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1"/>
  <sheetViews>
    <sheetView zoomScale="70" zoomScaleNormal="70" workbookViewId="0">
      <selection activeCell="F9" sqref="F9"/>
    </sheetView>
  </sheetViews>
  <sheetFormatPr defaultRowHeight="15" x14ac:dyDescent="0.25"/>
  <cols>
    <col min="1" max="1" width="30.85546875" customWidth="1"/>
    <col min="2" max="2" width="25.28515625" customWidth="1"/>
    <col min="3" max="3" width="13.85546875" customWidth="1"/>
    <col min="5" max="14" width="8.7109375" customWidth="1"/>
    <col min="15" max="15" width="7.140625" customWidth="1"/>
    <col min="16" max="16" width="7.7109375" customWidth="1"/>
    <col min="17" max="17" width="7.85546875" customWidth="1"/>
  </cols>
  <sheetData>
    <row r="1" spans="1:17" ht="24" x14ac:dyDescent="0.25">
      <c r="A1" s="242" t="s">
        <v>87</v>
      </c>
      <c r="B1" s="242"/>
      <c r="C1" s="242"/>
      <c r="D1" s="242"/>
      <c r="E1" s="242"/>
      <c r="F1" s="242"/>
      <c r="G1" s="242"/>
      <c r="H1" s="242"/>
      <c r="I1" s="242"/>
      <c r="J1" s="242"/>
      <c r="K1" s="242"/>
      <c r="L1" s="242"/>
      <c r="M1" s="242"/>
      <c r="N1" s="242"/>
      <c r="O1" s="242"/>
      <c r="P1" s="242"/>
      <c r="Q1" s="242"/>
    </row>
    <row r="2" spans="1:17" ht="24" x14ac:dyDescent="0.25">
      <c r="A2" s="242" t="s">
        <v>32</v>
      </c>
      <c r="B2" s="242"/>
      <c r="C2" s="242"/>
      <c r="D2" s="242"/>
      <c r="E2" s="242"/>
      <c r="F2" s="242"/>
      <c r="G2" s="242"/>
      <c r="H2" s="242"/>
      <c r="I2" s="242"/>
      <c r="J2" s="242"/>
      <c r="K2" s="242"/>
      <c r="L2" s="242"/>
      <c r="M2" s="242"/>
      <c r="N2" s="242"/>
      <c r="O2" s="242"/>
      <c r="P2" s="242"/>
      <c r="Q2" s="242"/>
    </row>
    <row r="3" spans="1:17" ht="24" x14ac:dyDescent="0.25">
      <c r="A3" s="242" t="s">
        <v>58</v>
      </c>
      <c r="B3" s="242"/>
      <c r="C3" s="242"/>
      <c r="D3" s="242"/>
      <c r="E3" s="242"/>
      <c r="F3" s="242"/>
      <c r="G3" s="242"/>
      <c r="H3" s="242"/>
      <c r="I3" s="242"/>
      <c r="J3" s="242"/>
      <c r="K3" s="242"/>
      <c r="L3" s="242"/>
      <c r="M3" s="242"/>
      <c r="N3" s="242"/>
      <c r="O3" s="242"/>
      <c r="P3" s="242"/>
      <c r="Q3" s="242"/>
    </row>
    <row r="4" spans="1:17" ht="24" x14ac:dyDescent="0.25">
      <c r="A4" s="242" t="s">
        <v>159</v>
      </c>
      <c r="B4" s="242"/>
      <c r="C4" s="242"/>
      <c r="D4" s="242"/>
      <c r="E4" s="242"/>
      <c r="F4" s="242"/>
      <c r="G4" s="242"/>
      <c r="H4" s="242"/>
      <c r="I4" s="242"/>
      <c r="J4" s="242"/>
      <c r="K4" s="242"/>
      <c r="L4" s="242"/>
      <c r="M4" s="242"/>
      <c r="N4" s="242"/>
      <c r="O4" s="242"/>
      <c r="P4" s="242"/>
      <c r="Q4" s="242"/>
    </row>
    <row r="5" spans="1:17" ht="23.25" customHeight="1" x14ac:dyDescent="0.25">
      <c r="A5" s="168" t="s">
        <v>147</v>
      </c>
      <c r="B5" s="243" t="s">
        <v>1</v>
      </c>
      <c r="C5" s="243" t="s">
        <v>240</v>
      </c>
      <c r="D5" s="243" t="s">
        <v>17</v>
      </c>
      <c r="E5" s="243" t="s">
        <v>33</v>
      </c>
      <c r="F5" s="243"/>
      <c r="G5" s="243"/>
      <c r="H5" s="243"/>
      <c r="I5" s="243"/>
      <c r="J5" s="243"/>
      <c r="K5" s="243"/>
      <c r="L5" s="243"/>
      <c r="M5" s="243"/>
      <c r="N5" s="243"/>
      <c r="O5" s="243"/>
      <c r="P5" s="243"/>
      <c r="Q5" s="36"/>
    </row>
    <row r="6" spans="1:17" ht="28.5" customHeight="1" x14ac:dyDescent="0.25">
      <c r="A6" s="168"/>
      <c r="B6" s="243"/>
      <c r="C6" s="243"/>
      <c r="D6" s="243"/>
      <c r="E6" s="2" t="s">
        <v>21</v>
      </c>
      <c r="F6" s="2" t="s">
        <v>22</v>
      </c>
      <c r="G6" s="2" t="s">
        <v>7</v>
      </c>
      <c r="H6" s="2" t="s">
        <v>8</v>
      </c>
      <c r="I6" s="2" t="s">
        <v>9</v>
      </c>
      <c r="J6" s="2" t="s">
        <v>23</v>
      </c>
      <c r="K6" s="32" t="s">
        <v>11</v>
      </c>
      <c r="L6" s="32" t="s">
        <v>12</v>
      </c>
      <c r="M6" s="32" t="s">
        <v>13</v>
      </c>
      <c r="N6" s="32" t="s">
        <v>14</v>
      </c>
      <c r="O6" s="32" t="s">
        <v>15</v>
      </c>
      <c r="P6" s="32" t="s">
        <v>24</v>
      </c>
      <c r="Q6" s="2" t="s">
        <v>2</v>
      </c>
    </row>
    <row r="7" spans="1:17" ht="20.100000000000001" customHeight="1" x14ac:dyDescent="0.25">
      <c r="A7" s="243" t="s">
        <v>133</v>
      </c>
      <c r="B7" s="31" t="s">
        <v>63</v>
      </c>
      <c r="C7" s="245"/>
      <c r="D7" s="32" t="s">
        <v>17</v>
      </c>
      <c r="E7" s="2"/>
      <c r="F7" s="2"/>
      <c r="G7" s="2"/>
      <c r="H7" s="2"/>
      <c r="I7" s="2"/>
      <c r="J7" s="2"/>
      <c r="K7" s="32"/>
      <c r="L7" s="32"/>
      <c r="M7" s="32"/>
      <c r="N7" s="32"/>
      <c r="O7" s="32"/>
      <c r="P7" s="32"/>
      <c r="Q7" s="2"/>
    </row>
    <row r="8" spans="1:17" ht="20.100000000000001" customHeight="1" x14ac:dyDescent="0.25">
      <c r="A8" s="243"/>
      <c r="B8" s="31" t="s">
        <v>64</v>
      </c>
      <c r="C8" s="246"/>
      <c r="D8" s="32" t="s">
        <v>17</v>
      </c>
      <c r="E8" s="2"/>
      <c r="F8" s="2"/>
      <c r="G8" s="2"/>
      <c r="H8" s="2"/>
      <c r="I8" s="2"/>
      <c r="J8" s="2"/>
      <c r="K8" s="32"/>
      <c r="L8" s="32"/>
      <c r="M8" s="32"/>
      <c r="N8" s="32"/>
      <c r="O8" s="32"/>
      <c r="P8" s="32"/>
      <c r="Q8" s="2"/>
    </row>
    <row r="9" spans="1:17" ht="20.100000000000001" customHeight="1" x14ac:dyDescent="0.25">
      <c r="A9" s="243"/>
      <c r="B9" s="31" t="s">
        <v>55</v>
      </c>
      <c r="C9" s="246"/>
      <c r="D9" s="32" t="s">
        <v>17</v>
      </c>
      <c r="E9" s="2"/>
      <c r="F9" s="2"/>
      <c r="G9" s="2"/>
      <c r="H9" s="2"/>
      <c r="I9" s="2"/>
      <c r="J9" s="2"/>
      <c r="K9" s="32"/>
      <c r="L9" s="32"/>
      <c r="M9" s="32"/>
      <c r="N9" s="32"/>
      <c r="O9" s="32"/>
      <c r="P9" s="32"/>
      <c r="Q9" s="2"/>
    </row>
    <row r="10" spans="1:17" ht="20.100000000000001" customHeight="1" x14ac:dyDescent="0.25">
      <c r="A10" s="243"/>
      <c r="B10" s="31" t="s">
        <v>145</v>
      </c>
      <c r="C10" s="247"/>
      <c r="D10" s="32" t="s">
        <v>17</v>
      </c>
      <c r="E10" s="2"/>
      <c r="F10" s="2"/>
      <c r="G10" s="2"/>
      <c r="H10" s="2"/>
      <c r="I10" s="2"/>
      <c r="J10" s="2"/>
      <c r="K10" s="32"/>
      <c r="L10" s="32"/>
      <c r="M10" s="32"/>
      <c r="N10" s="32"/>
      <c r="O10" s="32"/>
      <c r="P10" s="32"/>
      <c r="Q10" s="2"/>
    </row>
    <row r="11" spans="1:17" ht="20.100000000000001" customHeight="1" x14ac:dyDescent="0.25">
      <c r="A11" s="243" t="s">
        <v>241</v>
      </c>
      <c r="B11" s="31" t="s">
        <v>63</v>
      </c>
      <c r="C11" s="245"/>
      <c r="D11" s="32" t="s">
        <v>17</v>
      </c>
      <c r="E11" s="2"/>
      <c r="F11" s="2"/>
      <c r="G11" s="2"/>
      <c r="H11" s="2"/>
      <c r="I11" s="2"/>
      <c r="J11" s="2"/>
      <c r="K11" s="32"/>
      <c r="L11" s="32"/>
      <c r="M11" s="32"/>
      <c r="N11" s="32"/>
      <c r="O11" s="32"/>
      <c r="P11" s="32"/>
      <c r="Q11" s="2"/>
    </row>
    <row r="12" spans="1:17" ht="20.100000000000001" customHeight="1" x14ac:dyDescent="0.25">
      <c r="A12" s="243"/>
      <c r="B12" s="31" t="s">
        <v>64</v>
      </c>
      <c r="C12" s="246"/>
      <c r="D12" s="32" t="s">
        <v>17</v>
      </c>
      <c r="E12" s="2"/>
      <c r="F12" s="2"/>
      <c r="G12" s="2"/>
      <c r="H12" s="2"/>
      <c r="I12" s="2"/>
      <c r="J12" s="2"/>
      <c r="K12" s="32"/>
      <c r="L12" s="32"/>
      <c r="M12" s="32"/>
      <c r="N12" s="32"/>
      <c r="O12" s="32"/>
      <c r="P12" s="32"/>
      <c r="Q12" s="2"/>
    </row>
    <row r="13" spans="1:17" ht="20.100000000000001" customHeight="1" x14ac:dyDescent="0.25">
      <c r="A13" s="243"/>
      <c r="B13" s="31" t="s">
        <v>55</v>
      </c>
      <c r="C13" s="246"/>
      <c r="D13" s="32" t="s">
        <v>17</v>
      </c>
      <c r="E13" s="2"/>
      <c r="F13" s="2"/>
      <c r="G13" s="2"/>
      <c r="H13" s="2"/>
      <c r="I13" s="2"/>
      <c r="J13" s="2"/>
      <c r="K13" s="32"/>
      <c r="L13" s="32"/>
      <c r="M13" s="32"/>
      <c r="N13" s="32"/>
      <c r="O13" s="32"/>
      <c r="P13" s="32"/>
      <c r="Q13" s="2"/>
    </row>
    <row r="14" spans="1:17" ht="20.100000000000001" customHeight="1" x14ac:dyDescent="0.25">
      <c r="A14" s="243"/>
      <c r="B14" s="31" t="s">
        <v>145</v>
      </c>
      <c r="C14" s="247"/>
      <c r="D14" s="32" t="s">
        <v>17</v>
      </c>
      <c r="E14" s="2"/>
      <c r="F14" s="2"/>
      <c r="G14" s="2"/>
      <c r="H14" s="2"/>
      <c r="I14" s="2"/>
      <c r="J14" s="2"/>
      <c r="K14" s="32"/>
      <c r="L14" s="32"/>
      <c r="M14" s="32"/>
      <c r="N14" s="32"/>
      <c r="O14" s="32"/>
      <c r="P14" s="32"/>
      <c r="Q14" s="2"/>
    </row>
    <row r="15" spans="1:17" ht="20.100000000000001" customHeight="1" x14ac:dyDescent="0.25">
      <c r="A15" s="244" t="s">
        <v>20</v>
      </c>
      <c r="B15" s="135" t="s">
        <v>63</v>
      </c>
      <c r="C15" s="248"/>
      <c r="D15" s="59" t="s">
        <v>17</v>
      </c>
      <c r="E15" s="60"/>
      <c r="F15" s="60"/>
      <c r="G15" s="60"/>
      <c r="H15" s="60"/>
      <c r="I15" s="60"/>
      <c r="J15" s="60"/>
      <c r="K15" s="59"/>
      <c r="L15" s="59"/>
      <c r="M15" s="59"/>
      <c r="N15" s="59"/>
      <c r="O15" s="59"/>
      <c r="P15" s="59"/>
      <c r="Q15" s="60"/>
    </row>
    <row r="16" spans="1:17" ht="20.100000000000001" customHeight="1" x14ac:dyDescent="0.25">
      <c r="A16" s="244"/>
      <c r="B16" s="135" t="s">
        <v>64</v>
      </c>
      <c r="C16" s="249"/>
      <c r="D16" s="59" t="s">
        <v>17</v>
      </c>
      <c r="E16" s="60"/>
      <c r="F16" s="60"/>
      <c r="G16" s="60"/>
      <c r="H16" s="60"/>
      <c r="I16" s="60"/>
      <c r="J16" s="60"/>
      <c r="K16" s="59"/>
      <c r="L16" s="59"/>
      <c r="M16" s="59"/>
      <c r="N16" s="59"/>
      <c r="O16" s="59"/>
      <c r="P16" s="59"/>
      <c r="Q16" s="60"/>
    </row>
    <row r="17" spans="1:17" ht="20.100000000000001" customHeight="1" x14ac:dyDescent="0.25">
      <c r="A17" s="244"/>
      <c r="B17" s="135" t="s">
        <v>55</v>
      </c>
      <c r="C17" s="249"/>
      <c r="D17" s="59" t="s">
        <v>17</v>
      </c>
      <c r="E17" s="60"/>
      <c r="F17" s="60"/>
      <c r="G17" s="60"/>
      <c r="H17" s="60"/>
      <c r="I17" s="60"/>
      <c r="J17" s="60"/>
      <c r="K17" s="59"/>
      <c r="L17" s="59"/>
      <c r="M17" s="59"/>
      <c r="N17" s="59"/>
      <c r="O17" s="59"/>
      <c r="P17" s="59"/>
      <c r="Q17" s="60"/>
    </row>
    <row r="18" spans="1:17" ht="20.100000000000001" customHeight="1" x14ac:dyDescent="0.25">
      <c r="A18" s="244"/>
      <c r="B18" s="31" t="s">
        <v>145</v>
      </c>
      <c r="C18" s="250"/>
      <c r="D18" s="32" t="s">
        <v>17</v>
      </c>
      <c r="E18" s="2"/>
      <c r="F18" s="2"/>
      <c r="G18" s="2"/>
      <c r="H18" s="2"/>
      <c r="I18" s="2"/>
      <c r="J18" s="2"/>
      <c r="K18" s="32"/>
      <c r="L18" s="32"/>
      <c r="M18" s="32"/>
      <c r="N18" s="32"/>
      <c r="O18" s="32"/>
      <c r="P18" s="32"/>
      <c r="Q18" s="2"/>
    </row>
    <row r="19" spans="1:17" ht="24" x14ac:dyDescent="0.6">
      <c r="A19" s="141" t="s">
        <v>4</v>
      </c>
      <c r="B19" s="141"/>
      <c r="C19" s="141"/>
      <c r="D19" s="141"/>
      <c r="E19" s="141"/>
      <c r="F19" s="141"/>
      <c r="G19" s="141"/>
      <c r="H19" s="141"/>
      <c r="I19" s="141"/>
      <c r="J19" s="141"/>
      <c r="K19" s="141"/>
      <c r="L19" s="141"/>
      <c r="M19" s="141"/>
      <c r="N19" s="141"/>
      <c r="O19" s="141"/>
      <c r="P19" s="141"/>
      <c r="Q19" s="141"/>
    </row>
    <row r="20" spans="1:17" s="12" customFormat="1" ht="24" x14ac:dyDescent="0.25">
      <c r="A20" s="219" t="s">
        <v>243</v>
      </c>
      <c r="B20" s="219"/>
      <c r="C20" s="219"/>
      <c r="D20" s="219"/>
      <c r="E20" s="219"/>
      <c r="F20" s="219"/>
      <c r="G20" s="219"/>
      <c r="H20" s="70"/>
      <c r="I20" s="70"/>
      <c r="J20" s="70"/>
      <c r="K20" s="70"/>
      <c r="L20" s="70"/>
      <c r="M20" s="70"/>
      <c r="N20" s="70"/>
      <c r="O20" s="70"/>
      <c r="P20" s="70"/>
      <c r="Q20" s="70"/>
    </row>
    <row r="21" spans="1:17" s="12" customFormat="1" ht="37.5" customHeight="1" x14ac:dyDescent="0.25">
      <c r="A21" s="212" t="s">
        <v>242</v>
      </c>
      <c r="B21" s="212"/>
      <c r="C21" s="212"/>
      <c r="D21" s="212"/>
      <c r="E21" s="212"/>
      <c r="F21" s="212"/>
      <c r="G21" s="212"/>
      <c r="H21" s="212"/>
      <c r="I21" s="212"/>
      <c r="J21" s="212"/>
      <c r="K21" s="212"/>
      <c r="L21" s="212"/>
      <c r="M21" s="212"/>
      <c r="N21" s="212"/>
      <c r="O21" s="212"/>
      <c r="P21" s="212"/>
      <c r="Q21" s="212"/>
    </row>
  </sheetData>
  <mergeCells count="18">
    <mergeCell ref="A20:G20"/>
    <mergeCell ref="A21:Q21"/>
    <mergeCell ref="E5:P5"/>
    <mergeCell ref="B5:B6"/>
    <mergeCell ref="C5:C6"/>
    <mergeCell ref="D5:D6"/>
    <mergeCell ref="A5:A6"/>
    <mergeCell ref="A15:A18"/>
    <mergeCell ref="A7:A10"/>
    <mergeCell ref="C7:C10"/>
    <mergeCell ref="C11:C14"/>
    <mergeCell ref="C15:C18"/>
    <mergeCell ref="A1:Q1"/>
    <mergeCell ref="A2:Q2"/>
    <mergeCell ref="A3:Q3"/>
    <mergeCell ref="A4:Q4"/>
    <mergeCell ref="A19:Q19"/>
    <mergeCell ref="A11:A14"/>
  </mergeCells>
  <pageMargins left="0.75" right="0.25" top="0.49803149600000002" bottom="0.25" header="0.31496062992126" footer="0.31496062992126"/>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faram 1 (2)</vt:lpstr>
      <vt:lpstr>faram 1 (3)</vt:lpstr>
      <vt:lpstr>१</vt:lpstr>
      <vt:lpstr>२</vt:lpstr>
      <vt:lpstr>३.</vt:lpstr>
      <vt:lpstr>४</vt:lpstr>
      <vt:lpstr>५</vt:lpstr>
      <vt:lpstr>६</vt:lpstr>
      <vt:lpstr>७</vt:lpstr>
      <vt:lpstr>८</vt:lpstr>
      <vt:lpstr>९</vt:lpstr>
      <vt:lpstr>१०</vt:lpstr>
      <vt:lpstr>११</vt:lpstr>
      <vt:lpstr>१२</vt:lpstr>
      <vt:lpstr>१३</vt:lpstr>
      <vt:lpstr>१४</vt:lpstr>
      <vt:lpstr>१५</vt:lpstr>
      <vt:lpstr>'२'!Print_Area</vt:lpstr>
      <vt:lpstr>'३.'!Print_Area</vt:lpstr>
      <vt:lpstr>'२'!Print_Titles</vt:lpstr>
      <vt:lpstr>'३.'!Print_Titles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191517</dc:creator>
  <cp:lastModifiedBy>Anjaya Kumar Pokhrel</cp:lastModifiedBy>
  <cp:lastPrinted>2025-07-04T06:55:20Z</cp:lastPrinted>
  <dcterms:created xsi:type="dcterms:W3CDTF">2017-07-12T04:41:37Z</dcterms:created>
  <dcterms:modified xsi:type="dcterms:W3CDTF">2025-07-09T05:43:32Z</dcterms:modified>
</cp:coreProperties>
</file>